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1580" windowHeight="6825" firstSheet="1" activeTab="1"/>
  </bookViews>
  <sheets>
    <sheet name="مكتبة 1" sheetId="1" state="hidden" r:id="rId1"/>
    <sheet name="حافظة تقرير" sheetId="2" r:id="rId2"/>
    <sheet name="مكتبة 1 (3)" sheetId="3" state="hidden" r:id="rId3"/>
    <sheet name="مكتبة 1 (4)" sheetId="4" state="hidden" r:id="rId4"/>
    <sheet name="مكتبة 1 (5)" sheetId="5" state="hidden" r:id="rId5"/>
    <sheet name="2-1" sheetId="6" state="hidden" r:id="rId6"/>
    <sheet name="2-6" sheetId="7" state="hidden" r:id="rId7"/>
  </sheets>
  <definedNames>
    <definedName name="_xlnm.Print_Area" localSheetId="5">'2-1'!$A$1:$K$640</definedName>
    <definedName name="_xlnm.Print_Area" localSheetId="6">'2-6'!$A$1:$K$640</definedName>
    <definedName name="_xlnm.Print_Area" localSheetId="1">'حافظة تقرير'!$A$1:$P$647</definedName>
    <definedName name="_xlnm.Print_Area" localSheetId="0">'مكتبة 1'!$A$1:$K$640</definedName>
    <definedName name="_xlnm.Print_Area" localSheetId="2">'مكتبة 1 (3)'!$A$1:$K$640</definedName>
    <definedName name="_xlnm.Print_Area" localSheetId="3">'مكتبة 1 (4)'!$A$1:$K$640</definedName>
    <definedName name="_xlnm.Print_Area" localSheetId="4">'مكتبة 1 (5)'!$A$1:$K$640</definedName>
    <definedName name="_xlnm.Print_Titles" localSheetId="1">'حافظة تقرير'!$1:$5</definedName>
  </definedNames>
  <calcPr calcId="144525"/>
</workbook>
</file>

<file path=xl/calcChain.xml><?xml version="1.0" encoding="utf-8"?>
<calcChain xmlns="http://schemas.openxmlformats.org/spreadsheetml/2006/main">
  <c r="I30" i="2" l="1"/>
  <c r="J30" i="2"/>
  <c r="I24" i="2"/>
  <c r="J24" i="2" s="1"/>
  <c r="I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5" i="2"/>
  <c r="J25" i="2"/>
  <c r="I26" i="2"/>
  <c r="J26" i="2"/>
  <c r="I27" i="2"/>
  <c r="J27" i="2"/>
  <c r="I28" i="2"/>
  <c r="J28" i="2"/>
  <c r="I29" i="2"/>
  <c r="J29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I59" i="2"/>
  <c r="I60" i="2"/>
  <c r="I61" i="2"/>
  <c r="I62" i="2"/>
  <c r="I63" i="2"/>
  <c r="I64" i="2"/>
  <c r="I65" i="2"/>
  <c r="J65" i="2" s="1"/>
  <c r="I66" i="2"/>
  <c r="J66" i="2"/>
  <c r="I67" i="2"/>
  <c r="J67" i="2" s="1"/>
  <c r="I68" i="2"/>
  <c r="J68" i="2" s="1"/>
  <c r="I69" i="2"/>
  <c r="J69" i="2" s="1"/>
  <c r="I70" i="2"/>
  <c r="J70" i="2"/>
  <c r="I71" i="2"/>
  <c r="J71" i="2" s="1"/>
  <c r="I72" i="2"/>
  <c r="J72" i="2" s="1"/>
  <c r="I73" i="2"/>
  <c r="J73" i="2" s="1"/>
  <c r="I74" i="2"/>
  <c r="J74" i="2"/>
  <c r="I75" i="2"/>
  <c r="J75" i="2" s="1"/>
  <c r="I76" i="2"/>
  <c r="J76" i="2" s="1"/>
  <c r="I77" i="2"/>
  <c r="J77" i="2" s="1"/>
  <c r="I78" i="2"/>
  <c r="J78" i="2"/>
  <c r="I79" i="2"/>
  <c r="J79" i="2" s="1"/>
  <c r="I80" i="2"/>
  <c r="J80" i="2" s="1"/>
  <c r="I81" i="2"/>
  <c r="J81" i="2" s="1"/>
  <c r="I82" i="2"/>
  <c r="J82" i="2"/>
  <c r="I83" i="2"/>
  <c r="J83" i="2" s="1"/>
  <c r="I84" i="2"/>
  <c r="J84" i="2" s="1"/>
  <c r="I85" i="2"/>
  <c r="J85" i="2" s="1"/>
  <c r="I86" i="2"/>
  <c r="J86" i="2"/>
  <c r="I87" i="2"/>
  <c r="J87" i="2" s="1"/>
  <c r="I88" i="2"/>
  <c r="J88" i="2" s="1"/>
  <c r="I89" i="2"/>
  <c r="J89" i="2" s="1"/>
  <c r="I90" i="2"/>
  <c r="J90" i="2"/>
  <c r="I91" i="2"/>
  <c r="J91" i="2" s="1"/>
  <c r="I92" i="2"/>
  <c r="J92" i="2" s="1"/>
  <c r="I93" i="2"/>
  <c r="J93" i="2" s="1"/>
  <c r="I94" i="2"/>
  <c r="J94" i="2"/>
  <c r="I95" i="2"/>
  <c r="J95" i="2" s="1"/>
  <c r="I96" i="2"/>
  <c r="J96" i="2" s="1"/>
  <c r="I97" i="2"/>
  <c r="J97" i="2" s="1"/>
  <c r="I98" i="2"/>
  <c r="J98" i="2"/>
  <c r="I99" i="2"/>
  <c r="J99" i="2" s="1"/>
  <c r="I100" i="2"/>
  <c r="J100" i="2" s="1"/>
  <c r="I101" i="2"/>
  <c r="J101" i="2" s="1"/>
  <c r="I102" i="2"/>
  <c r="J102" i="2"/>
  <c r="I103" i="2"/>
  <c r="J103" i="2" s="1"/>
  <c r="I104" i="2"/>
  <c r="J104" i="2" s="1"/>
  <c r="I105" i="2"/>
  <c r="J105" i="2" s="1"/>
  <c r="I106" i="2"/>
  <c r="J106" i="2"/>
  <c r="I107" i="2"/>
  <c r="J107" i="2" s="1"/>
  <c r="I108" i="2"/>
  <c r="J108" i="2" s="1"/>
  <c r="I109" i="2"/>
  <c r="J109" i="2" s="1"/>
  <c r="I110" i="2"/>
  <c r="J110" i="2"/>
  <c r="I111" i="2"/>
  <c r="J111" i="2" s="1"/>
  <c r="I112" i="2"/>
  <c r="J112" i="2" s="1"/>
  <c r="I113" i="2"/>
  <c r="J113" i="2" s="1"/>
  <c r="I114" i="2"/>
  <c r="J114" i="2"/>
  <c r="I115" i="2"/>
  <c r="J115" i="2" s="1"/>
  <c r="I116" i="2"/>
  <c r="J116" i="2" s="1"/>
  <c r="I117" i="2"/>
  <c r="J117" i="2" s="1"/>
  <c r="I118" i="2"/>
  <c r="J118" i="2"/>
  <c r="I119" i="2"/>
  <c r="J119" i="2" s="1"/>
  <c r="I120" i="2"/>
  <c r="J120" i="2" s="1"/>
  <c r="I121" i="2"/>
  <c r="J121" i="2" s="1"/>
  <c r="I122" i="2"/>
  <c r="J122" i="2"/>
  <c r="I123" i="2"/>
  <c r="J123" i="2" s="1"/>
  <c r="I124" i="2"/>
  <c r="J124" i="2" s="1"/>
  <c r="I125" i="2"/>
  <c r="J125" i="2" s="1"/>
  <c r="I126" i="2"/>
  <c r="J126" i="2"/>
  <c r="I127" i="2"/>
  <c r="J127" i="2" s="1"/>
  <c r="I128" i="2"/>
  <c r="J128" i="2" s="1"/>
  <c r="I129" i="2"/>
  <c r="J129" i="2" s="1"/>
  <c r="I130" i="2"/>
  <c r="J130" i="2"/>
  <c r="I131" i="2"/>
  <c r="J131" i="2" s="1"/>
  <c r="I132" i="2"/>
  <c r="J132" i="2" s="1"/>
  <c r="I133" i="2"/>
  <c r="J133" i="2" s="1"/>
  <c r="I134" i="2"/>
  <c r="J134" i="2"/>
  <c r="I135" i="2"/>
  <c r="J135" i="2" s="1"/>
  <c r="I136" i="2"/>
  <c r="J136" i="2" s="1"/>
  <c r="I137" i="2"/>
  <c r="J137" i="2" s="1"/>
  <c r="I138" i="2"/>
  <c r="J138" i="2"/>
  <c r="I139" i="2"/>
  <c r="J139" i="2" s="1"/>
  <c r="I140" i="2"/>
  <c r="J140" i="2" s="1"/>
  <c r="I141" i="2"/>
  <c r="J141" i="2" s="1"/>
  <c r="I142" i="2"/>
  <c r="J142" i="2"/>
  <c r="I143" i="2"/>
  <c r="J143" i="2" s="1"/>
  <c r="I144" i="2"/>
  <c r="J144" i="2" s="1"/>
  <c r="I145" i="2"/>
  <c r="J145" i="2" s="1"/>
  <c r="I146" i="2"/>
  <c r="J146" i="2"/>
  <c r="I147" i="2"/>
  <c r="J147" i="2" s="1"/>
  <c r="I148" i="2"/>
  <c r="J148" i="2" s="1"/>
  <c r="I149" i="2"/>
  <c r="J149" i="2" s="1"/>
  <c r="I150" i="2"/>
  <c r="J150" i="2"/>
  <c r="I151" i="2"/>
  <c r="J151" i="2" s="1"/>
  <c r="I152" i="2"/>
  <c r="J152" i="2" s="1"/>
  <c r="I153" i="2"/>
  <c r="J153" i="2" s="1"/>
  <c r="I154" i="2"/>
  <c r="J154" i="2"/>
  <c r="I155" i="2"/>
  <c r="J155" i="2" s="1"/>
  <c r="I156" i="2"/>
  <c r="J156" i="2" s="1"/>
  <c r="I157" i="2"/>
  <c r="J157" i="2" s="1"/>
  <c r="I158" i="2"/>
  <c r="J158" i="2"/>
  <c r="I159" i="2"/>
  <c r="J159" i="2" s="1"/>
  <c r="I160" i="2"/>
  <c r="J160" i="2" s="1"/>
  <c r="I161" i="2"/>
  <c r="J161" i="2" s="1"/>
  <c r="I162" i="2"/>
  <c r="J162" i="2"/>
  <c r="I163" i="2"/>
  <c r="J163" i="2" s="1"/>
  <c r="I164" i="2"/>
  <c r="J164" i="2" s="1"/>
  <c r="I165" i="2"/>
  <c r="J165" i="2" s="1"/>
  <c r="I166" i="2"/>
  <c r="J166" i="2"/>
  <c r="I167" i="2"/>
  <c r="J167" i="2" s="1"/>
  <c r="I168" i="2"/>
  <c r="J168" i="2" s="1"/>
  <c r="I169" i="2"/>
  <c r="J169" i="2" s="1"/>
  <c r="I170" i="2"/>
  <c r="J170" i="2"/>
  <c r="I171" i="2"/>
  <c r="J171" i="2" s="1"/>
  <c r="I172" i="2"/>
  <c r="J172" i="2" s="1"/>
  <c r="I173" i="2"/>
  <c r="J173" i="2" s="1"/>
  <c r="I174" i="2"/>
  <c r="J174" i="2"/>
  <c r="I175" i="2"/>
  <c r="J175" i="2" s="1"/>
  <c r="I176" i="2"/>
  <c r="J176" i="2" s="1"/>
  <c r="I177" i="2"/>
  <c r="J177" i="2" s="1"/>
  <c r="I178" i="2"/>
  <c r="J178" i="2"/>
  <c r="I179" i="2"/>
  <c r="J179" i="2" s="1"/>
  <c r="I180" i="2"/>
  <c r="J180" i="2" s="1"/>
  <c r="I181" i="2"/>
  <c r="J181" i="2" s="1"/>
  <c r="I182" i="2"/>
  <c r="J182" i="2"/>
  <c r="I183" i="2"/>
  <c r="J183" i="2" s="1"/>
  <c r="I184" i="2"/>
  <c r="J184" i="2" s="1"/>
  <c r="I185" i="2"/>
  <c r="J185" i="2" s="1"/>
  <c r="I186" i="2"/>
  <c r="J186" i="2"/>
  <c r="I187" i="2"/>
  <c r="J187" i="2" s="1"/>
  <c r="I188" i="2"/>
  <c r="J188" i="2" s="1"/>
  <c r="I189" i="2"/>
  <c r="J189" i="2" s="1"/>
  <c r="I190" i="2"/>
  <c r="J190" i="2"/>
  <c r="I191" i="2"/>
  <c r="J191" i="2" s="1"/>
  <c r="I192" i="2"/>
  <c r="J192" i="2" s="1"/>
  <c r="I193" i="2"/>
  <c r="J193" i="2" s="1"/>
  <c r="I194" i="2"/>
  <c r="J194" i="2"/>
  <c r="I195" i="2"/>
  <c r="J195" i="2" s="1"/>
  <c r="I196" i="2"/>
  <c r="J196" i="2" s="1"/>
  <c r="I197" i="2"/>
  <c r="J197" i="2" s="1"/>
  <c r="I198" i="2"/>
  <c r="J198" i="2"/>
  <c r="I199" i="2"/>
  <c r="J199" i="2" s="1"/>
  <c r="I200" i="2"/>
  <c r="J200" i="2" s="1"/>
  <c r="I201" i="2"/>
  <c r="J201" i="2" s="1"/>
  <c r="I202" i="2"/>
  <c r="J202" i="2"/>
  <c r="I203" i="2"/>
  <c r="J203" i="2" s="1"/>
  <c r="I204" i="2"/>
  <c r="J204" i="2" s="1"/>
  <c r="I205" i="2"/>
  <c r="J205" i="2" s="1"/>
  <c r="I206" i="2"/>
  <c r="J206" i="2"/>
  <c r="I207" i="2"/>
  <c r="J207" i="2" s="1"/>
  <c r="I208" i="2"/>
  <c r="J208" i="2" s="1"/>
  <c r="I209" i="2"/>
  <c r="J209" i="2" s="1"/>
  <c r="I210" i="2"/>
  <c r="J210" i="2"/>
  <c r="I211" i="2"/>
  <c r="J211" i="2" s="1"/>
  <c r="I212" i="2"/>
  <c r="J212" i="2" s="1"/>
  <c r="I213" i="2"/>
  <c r="J213" i="2" s="1"/>
  <c r="I214" i="2"/>
  <c r="J214" i="2"/>
  <c r="I215" i="2"/>
  <c r="J215" i="2" s="1"/>
  <c r="I216" i="2"/>
  <c r="J216" i="2" s="1"/>
  <c r="I217" i="2"/>
  <c r="J217" i="2" s="1"/>
  <c r="I218" i="2"/>
  <c r="J218" i="2"/>
  <c r="I219" i="2"/>
  <c r="J219" i="2" s="1"/>
  <c r="I220" i="2"/>
  <c r="J220" i="2" s="1"/>
  <c r="I221" i="2"/>
  <c r="J221" i="2" s="1"/>
  <c r="I222" i="2"/>
  <c r="J222" i="2"/>
  <c r="I223" i="2"/>
  <c r="J223" i="2" s="1"/>
  <c r="I224" i="2"/>
  <c r="J224" i="2" s="1"/>
  <c r="I225" i="2"/>
  <c r="J225" i="2" s="1"/>
  <c r="I226" i="2"/>
  <c r="J226" i="2"/>
  <c r="I227" i="2"/>
  <c r="J227" i="2" s="1"/>
  <c r="I228" i="2"/>
  <c r="J228" i="2" s="1"/>
  <c r="I229" i="2"/>
  <c r="J229" i="2" s="1"/>
  <c r="I230" i="2"/>
  <c r="J230" i="2"/>
  <c r="I231" i="2"/>
  <c r="J231" i="2" s="1"/>
  <c r="I232" i="2"/>
  <c r="J232" i="2" s="1"/>
  <c r="I233" i="2"/>
  <c r="J233" i="2" s="1"/>
  <c r="I234" i="2"/>
  <c r="J234" i="2" s="1"/>
  <c r="I235" i="2"/>
  <c r="J235" i="2" s="1"/>
  <c r="I236" i="2"/>
  <c r="J236" i="2" s="1"/>
  <c r="I237" i="2"/>
  <c r="J237" i="2" s="1"/>
  <c r="I238" i="2"/>
  <c r="J238" i="2" s="1"/>
  <c r="I239" i="2"/>
  <c r="J239" i="2" s="1"/>
  <c r="I240" i="2"/>
  <c r="J240" i="2" s="1"/>
  <c r="I241" i="2"/>
  <c r="J241" i="2" s="1"/>
  <c r="I242" i="2"/>
  <c r="J242" i="2" s="1"/>
  <c r="I243" i="2"/>
  <c r="J243" i="2" s="1"/>
  <c r="I244" i="2"/>
  <c r="J244" i="2" s="1"/>
  <c r="I245" i="2"/>
  <c r="J245" i="2" s="1"/>
  <c r="I246" i="2"/>
  <c r="J246" i="2" s="1"/>
  <c r="I247" i="2"/>
  <c r="J247" i="2" s="1"/>
  <c r="I248" i="2"/>
  <c r="J248" i="2" s="1"/>
  <c r="I249" i="2"/>
  <c r="J249" i="2" s="1"/>
  <c r="I250" i="2"/>
  <c r="J250" i="2" s="1"/>
  <c r="I251" i="2"/>
  <c r="J251" i="2" s="1"/>
  <c r="I252" i="2"/>
  <c r="J252" i="2" s="1"/>
  <c r="I253" i="2"/>
  <c r="J253" i="2" s="1"/>
  <c r="I254" i="2"/>
  <c r="J254" i="2" s="1"/>
  <c r="I255" i="2"/>
  <c r="J255" i="2" s="1"/>
  <c r="I256" i="2"/>
  <c r="J256" i="2" s="1"/>
  <c r="I257" i="2"/>
  <c r="J257" i="2" s="1"/>
  <c r="I258" i="2"/>
  <c r="J258" i="2" s="1"/>
  <c r="I259" i="2"/>
  <c r="J259" i="2" s="1"/>
  <c r="I260" i="2"/>
  <c r="J260" i="2" s="1"/>
  <c r="I261" i="2"/>
  <c r="J261" i="2" s="1"/>
  <c r="I262" i="2"/>
  <c r="J262" i="2" s="1"/>
  <c r="I263" i="2"/>
  <c r="J263" i="2" s="1"/>
  <c r="I264" i="2"/>
  <c r="J264" i="2" s="1"/>
  <c r="I265" i="2"/>
  <c r="J265" i="2" s="1"/>
  <c r="I266" i="2"/>
  <c r="J266" i="2" s="1"/>
  <c r="I267" i="2"/>
  <c r="J267" i="2" s="1"/>
  <c r="I268" i="2"/>
  <c r="J268" i="2" s="1"/>
  <c r="I269" i="2"/>
  <c r="J269" i="2" s="1"/>
  <c r="I270" i="2"/>
  <c r="J270" i="2" s="1"/>
  <c r="I271" i="2"/>
  <c r="J271" i="2" s="1"/>
  <c r="I272" i="2"/>
  <c r="J272" i="2" s="1"/>
  <c r="I273" i="2"/>
  <c r="J273" i="2" s="1"/>
  <c r="I274" i="2"/>
  <c r="J274" i="2" s="1"/>
  <c r="I275" i="2"/>
  <c r="J275" i="2" s="1"/>
  <c r="I276" i="2"/>
  <c r="J276" i="2" s="1"/>
  <c r="I277" i="2"/>
  <c r="J277" i="2" s="1"/>
  <c r="I278" i="2"/>
  <c r="J278" i="2" s="1"/>
  <c r="I279" i="2"/>
  <c r="J279" i="2" s="1"/>
  <c r="I280" i="2"/>
  <c r="J280" i="2" s="1"/>
  <c r="I281" i="2"/>
  <c r="J281" i="2" s="1"/>
  <c r="I282" i="2"/>
  <c r="J282" i="2" s="1"/>
  <c r="I283" i="2"/>
  <c r="J283" i="2" s="1"/>
  <c r="I284" i="2"/>
  <c r="J284" i="2" s="1"/>
  <c r="I285" i="2"/>
  <c r="J285" i="2" s="1"/>
  <c r="I286" i="2"/>
  <c r="J286" i="2" s="1"/>
  <c r="I287" i="2"/>
  <c r="J287" i="2" s="1"/>
  <c r="I288" i="2"/>
  <c r="J288" i="2" s="1"/>
  <c r="I289" i="2"/>
  <c r="J289" i="2" s="1"/>
  <c r="I290" i="2"/>
  <c r="J290" i="2" s="1"/>
  <c r="I291" i="2"/>
  <c r="J291" i="2" s="1"/>
  <c r="I292" i="2"/>
  <c r="J292" i="2" s="1"/>
  <c r="I293" i="2"/>
  <c r="J293" i="2" s="1"/>
  <c r="I294" i="2"/>
  <c r="J294" i="2" s="1"/>
  <c r="I295" i="2"/>
  <c r="J295" i="2" s="1"/>
  <c r="I296" i="2"/>
  <c r="J296" i="2" s="1"/>
  <c r="I297" i="2"/>
  <c r="J297" i="2" s="1"/>
  <c r="I298" i="2"/>
  <c r="J298" i="2" s="1"/>
  <c r="I299" i="2"/>
  <c r="J299" i="2" s="1"/>
  <c r="I300" i="2"/>
  <c r="J300" i="2" s="1"/>
  <c r="I301" i="2"/>
  <c r="J301" i="2" s="1"/>
  <c r="I302" i="2"/>
  <c r="J302" i="2" s="1"/>
  <c r="I303" i="2"/>
  <c r="J303" i="2" s="1"/>
  <c r="I304" i="2"/>
  <c r="J304" i="2" s="1"/>
  <c r="I305" i="2"/>
  <c r="J305" i="2" s="1"/>
  <c r="I306" i="2"/>
  <c r="J306" i="2" s="1"/>
  <c r="I307" i="2"/>
  <c r="J307" i="2" s="1"/>
  <c r="I308" i="2"/>
  <c r="J308" i="2" s="1"/>
  <c r="I309" i="2"/>
  <c r="J309" i="2" s="1"/>
  <c r="I310" i="2"/>
  <c r="J310" i="2" s="1"/>
  <c r="I311" i="2"/>
  <c r="J311" i="2" s="1"/>
  <c r="I312" i="2"/>
  <c r="J312" i="2" s="1"/>
  <c r="I313" i="2"/>
  <c r="J313" i="2" s="1"/>
  <c r="I314" i="2"/>
  <c r="J314" i="2" s="1"/>
  <c r="I315" i="2"/>
  <c r="J315" i="2" s="1"/>
  <c r="I316" i="2"/>
  <c r="J316" i="2" s="1"/>
  <c r="I317" i="2"/>
  <c r="J317" i="2" s="1"/>
  <c r="I318" i="2"/>
  <c r="J318" i="2" s="1"/>
  <c r="I319" i="2"/>
  <c r="J319" i="2" s="1"/>
  <c r="I320" i="2"/>
  <c r="J320" i="2" s="1"/>
  <c r="I321" i="2"/>
  <c r="J321" i="2"/>
  <c r="I322" i="2"/>
  <c r="J322" i="2" s="1"/>
  <c r="I323" i="2"/>
  <c r="J323" i="2"/>
  <c r="I324" i="2"/>
  <c r="J324" i="2" s="1"/>
  <c r="I325" i="2"/>
  <c r="J325" i="2" s="1"/>
  <c r="I326" i="2"/>
  <c r="J326" i="2" s="1"/>
  <c r="I327" i="2"/>
  <c r="J327" i="2" s="1"/>
  <c r="I328" i="2"/>
  <c r="J328" i="2" s="1"/>
  <c r="I329" i="2"/>
  <c r="J329" i="2" s="1"/>
  <c r="I330" i="2"/>
  <c r="J330" i="2" s="1"/>
  <c r="I331" i="2"/>
  <c r="J331" i="2"/>
  <c r="I332" i="2"/>
  <c r="J332" i="2" s="1"/>
  <c r="I333" i="2"/>
  <c r="J333" i="2" s="1"/>
  <c r="I334" i="2"/>
  <c r="J334" i="2" s="1"/>
  <c r="I335" i="2"/>
  <c r="J335" i="2" s="1"/>
  <c r="I336" i="2"/>
  <c r="J336" i="2" s="1"/>
  <c r="I337" i="2"/>
  <c r="J337" i="2" s="1"/>
  <c r="I338" i="2"/>
  <c r="J338" i="2" s="1"/>
  <c r="I339" i="2"/>
  <c r="J339" i="2"/>
  <c r="I340" i="2"/>
  <c r="J340" i="2" s="1"/>
  <c r="I341" i="2"/>
  <c r="J341" i="2" s="1"/>
  <c r="I342" i="2"/>
  <c r="J342" i="2" s="1"/>
  <c r="I343" i="2"/>
  <c r="J343" i="2" s="1"/>
  <c r="I344" i="2"/>
  <c r="J344" i="2" s="1"/>
  <c r="I345" i="2"/>
  <c r="J345" i="2" s="1"/>
  <c r="I346" i="2"/>
  <c r="J346" i="2" s="1"/>
  <c r="I347" i="2"/>
  <c r="J347" i="2"/>
  <c r="I348" i="2"/>
  <c r="J348" i="2" s="1"/>
  <c r="I349" i="2"/>
  <c r="J349" i="2" s="1"/>
  <c r="I350" i="2"/>
  <c r="J350" i="2" s="1"/>
  <c r="I351" i="2"/>
  <c r="J351" i="2" s="1"/>
  <c r="I352" i="2"/>
  <c r="J352" i="2" s="1"/>
  <c r="I353" i="2"/>
  <c r="J353" i="2" s="1"/>
  <c r="I354" i="2"/>
  <c r="J354" i="2" s="1"/>
  <c r="I355" i="2"/>
  <c r="J355" i="2"/>
  <c r="I356" i="2"/>
  <c r="J356" i="2" s="1"/>
  <c r="I357" i="2"/>
  <c r="J357" i="2" s="1"/>
  <c r="I358" i="2"/>
  <c r="J358" i="2" s="1"/>
  <c r="I359" i="2"/>
  <c r="J359" i="2" s="1"/>
  <c r="I360" i="2"/>
  <c r="J360" i="2" s="1"/>
  <c r="I361" i="2"/>
  <c r="J361" i="2" s="1"/>
  <c r="I362" i="2"/>
  <c r="J362" i="2"/>
  <c r="I363" i="2"/>
  <c r="J363" i="2" s="1"/>
  <c r="I364" i="2"/>
  <c r="J364" i="2"/>
  <c r="I365" i="2"/>
  <c r="J365" i="2" s="1"/>
  <c r="I366" i="2"/>
  <c r="J366" i="2"/>
  <c r="I367" i="2"/>
  <c r="J367" i="2" s="1"/>
  <c r="I368" i="2"/>
  <c r="J368" i="2"/>
  <c r="I369" i="2"/>
  <c r="J369" i="2" s="1"/>
  <c r="I370" i="2"/>
  <c r="J370" i="2"/>
  <c r="I371" i="2"/>
  <c r="J371" i="2" s="1"/>
  <c r="I372" i="2"/>
  <c r="J372" i="2"/>
  <c r="I373" i="2"/>
  <c r="J373" i="2" s="1"/>
  <c r="I374" i="2"/>
  <c r="J374" i="2"/>
  <c r="I375" i="2"/>
  <c r="J375" i="2" s="1"/>
  <c r="I376" i="2"/>
  <c r="J376" i="2"/>
  <c r="I377" i="2"/>
  <c r="J377" i="2" s="1"/>
  <c r="I378" i="2"/>
  <c r="J378" i="2"/>
  <c r="I379" i="2"/>
  <c r="J379" i="2" s="1"/>
  <c r="I380" i="2"/>
  <c r="J380" i="2"/>
  <c r="I381" i="2"/>
  <c r="J381" i="2" s="1"/>
  <c r="I382" i="2"/>
  <c r="J382" i="2"/>
  <c r="I383" i="2"/>
  <c r="J383" i="2" s="1"/>
  <c r="I384" i="2"/>
  <c r="J384" i="2"/>
  <c r="I385" i="2"/>
  <c r="J385" i="2" s="1"/>
  <c r="I386" i="2"/>
  <c r="J386" i="2"/>
  <c r="I387" i="2"/>
  <c r="J387" i="2" s="1"/>
  <c r="I388" i="2"/>
  <c r="J388" i="2"/>
  <c r="I389" i="2"/>
  <c r="J389" i="2" s="1"/>
  <c r="I390" i="2"/>
  <c r="J390" i="2"/>
  <c r="I391" i="2"/>
  <c r="J391" i="2" s="1"/>
  <c r="I392" i="2"/>
  <c r="J392" i="2"/>
  <c r="I393" i="2"/>
  <c r="J393" i="2" s="1"/>
  <c r="I394" i="2"/>
  <c r="J394" i="2"/>
  <c r="I395" i="2"/>
  <c r="J395" i="2" s="1"/>
  <c r="I396" i="2"/>
  <c r="J396" i="2"/>
  <c r="I397" i="2"/>
  <c r="J397" i="2" s="1"/>
  <c r="I398" i="2"/>
  <c r="J398" i="2"/>
  <c r="I399" i="2"/>
  <c r="J399" i="2" s="1"/>
  <c r="I400" i="2"/>
  <c r="J400" i="2"/>
  <c r="I401" i="2"/>
  <c r="J401" i="2" s="1"/>
  <c r="I402" i="2"/>
  <c r="J402" i="2"/>
  <c r="I403" i="2"/>
  <c r="J403" i="2" s="1"/>
  <c r="I404" i="2"/>
  <c r="J404" i="2"/>
  <c r="I405" i="2"/>
  <c r="J405" i="2" s="1"/>
  <c r="I406" i="2"/>
  <c r="J406" i="2"/>
  <c r="I407" i="2"/>
  <c r="J407" i="2" s="1"/>
  <c r="I408" i="2"/>
  <c r="J408" i="2"/>
  <c r="I409" i="2"/>
  <c r="J409" i="2" s="1"/>
  <c r="I410" i="2"/>
  <c r="J410" i="2"/>
  <c r="I411" i="2"/>
  <c r="J411" i="2" s="1"/>
  <c r="I412" i="2"/>
  <c r="J412" i="2"/>
  <c r="I413" i="2"/>
  <c r="J413" i="2" s="1"/>
  <c r="I414" i="2"/>
  <c r="J414" i="2"/>
  <c r="I415" i="2"/>
  <c r="J415" i="2" s="1"/>
  <c r="I416" i="2"/>
  <c r="J416" i="2"/>
  <c r="I417" i="2"/>
  <c r="J417" i="2" s="1"/>
  <c r="I418" i="2"/>
  <c r="J418" i="2"/>
  <c r="I419" i="2"/>
  <c r="J419" i="2" s="1"/>
  <c r="I420" i="2"/>
  <c r="J420" i="2"/>
  <c r="I421" i="2"/>
  <c r="J421" i="2" s="1"/>
  <c r="I422" i="2"/>
  <c r="J422" i="2"/>
  <c r="I423" i="2"/>
  <c r="J423" i="2" s="1"/>
  <c r="I424" i="2"/>
  <c r="J424" i="2"/>
  <c r="I425" i="2"/>
  <c r="J425" i="2" s="1"/>
  <c r="I426" i="2"/>
  <c r="J426" i="2"/>
  <c r="I427" i="2"/>
  <c r="J427" i="2" s="1"/>
  <c r="I428" i="2"/>
  <c r="J428" i="2"/>
  <c r="I429" i="2"/>
  <c r="J429" i="2" s="1"/>
  <c r="I430" i="2"/>
  <c r="J430" i="2"/>
  <c r="I431" i="2"/>
  <c r="J431" i="2" s="1"/>
  <c r="I432" i="2"/>
  <c r="J432" i="2"/>
  <c r="I433" i="2"/>
  <c r="J433" i="2" s="1"/>
  <c r="I434" i="2"/>
  <c r="J434" i="2"/>
  <c r="I435" i="2"/>
  <c r="J435" i="2" s="1"/>
  <c r="I436" i="2"/>
  <c r="J436" i="2"/>
  <c r="I437" i="2"/>
  <c r="J437" i="2" s="1"/>
  <c r="I438" i="2"/>
  <c r="J438" i="2"/>
  <c r="I439" i="2"/>
  <c r="J439" i="2" s="1"/>
  <c r="I440" i="2"/>
  <c r="J440" i="2"/>
  <c r="I441" i="2"/>
  <c r="J441" i="2" s="1"/>
  <c r="I442" i="2"/>
  <c r="J442" i="2"/>
  <c r="I443" i="2"/>
  <c r="J443" i="2" s="1"/>
  <c r="I444" i="2"/>
  <c r="J444" i="2"/>
  <c r="I445" i="2"/>
  <c r="J445" i="2" s="1"/>
  <c r="I446" i="2"/>
  <c r="J446" i="2"/>
  <c r="I447" i="2"/>
  <c r="J447" i="2" s="1"/>
  <c r="I448" i="2"/>
  <c r="J448" i="2"/>
  <c r="I449" i="2"/>
  <c r="J449" i="2" s="1"/>
  <c r="I450" i="2"/>
  <c r="J450" i="2"/>
  <c r="I451" i="2"/>
  <c r="J451" i="2" s="1"/>
  <c r="I452" i="2"/>
  <c r="J452" i="2"/>
  <c r="I453" i="2"/>
  <c r="J453" i="2" s="1"/>
  <c r="I454" i="2"/>
  <c r="J454" i="2"/>
  <c r="I455" i="2"/>
  <c r="J455" i="2" s="1"/>
  <c r="I456" i="2"/>
  <c r="J456" i="2"/>
  <c r="I457" i="2"/>
  <c r="J457" i="2" s="1"/>
  <c r="I458" i="2"/>
  <c r="J458" i="2"/>
  <c r="I459" i="2"/>
  <c r="J459" i="2" s="1"/>
  <c r="I460" i="2"/>
  <c r="J460" i="2"/>
  <c r="I461" i="2"/>
  <c r="J461" i="2" s="1"/>
  <c r="I462" i="2"/>
  <c r="J462" i="2"/>
  <c r="I463" i="2"/>
  <c r="J463" i="2" s="1"/>
  <c r="I464" i="2"/>
  <c r="J464" i="2"/>
  <c r="I465" i="2"/>
  <c r="J465" i="2" s="1"/>
  <c r="I466" i="2"/>
  <c r="J466" i="2"/>
  <c r="I467" i="2"/>
  <c r="J467" i="2" s="1"/>
  <c r="I468" i="2"/>
  <c r="J468" i="2"/>
  <c r="I469" i="2"/>
  <c r="J469" i="2" s="1"/>
  <c r="I470" i="2"/>
  <c r="J470" i="2"/>
  <c r="I471" i="2"/>
  <c r="J471" i="2" s="1"/>
  <c r="I472" i="2"/>
  <c r="J472" i="2"/>
  <c r="I473" i="2"/>
  <c r="J473" i="2" s="1"/>
  <c r="I474" i="2"/>
  <c r="J474" i="2"/>
  <c r="I475" i="2"/>
  <c r="J475" i="2" s="1"/>
  <c r="I476" i="2"/>
  <c r="J476" i="2"/>
  <c r="I477" i="2"/>
  <c r="J477" i="2" s="1"/>
  <c r="I478" i="2"/>
  <c r="J478" i="2"/>
  <c r="I479" i="2"/>
  <c r="J479" i="2" s="1"/>
  <c r="I480" i="2"/>
  <c r="J480" i="2"/>
  <c r="I481" i="2"/>
  <c r="J481" i="2" s="1"/>
  <c r="I482" i="2"/>
  <c r="J482" i="2"/>
  <c r="I483" i="2"/>
  <c r="J483" i="2" s="1"/>
  <c r="I484" i="2"/>
  <c r="J484" i="2"/>
  <c r="I485" i="2"/>
  <c r="J485" i="2" s="1"/>
  <c r="I486" i="2"/>
  <c r="J486" i="2"/>
  <c r="I487" i="2"/>
  <c r="J487" i="2" s="1"/>
  <c r="I488" i="2"/>
  <c r="J488" i="2"/>
  <c r="I489" i="2"/>
  <c r="J489" i="2" s="1"/>
  <c r="I490" i="2"/>
  <c r="J490" i="2"/>
  <c r="I491" i="2"/>
  <c r="J491" i="2" s="1"/>
  <c r="I492" i="2"/>
  <c r="J492" i="2"/>
  <c r="I493" i="2"/>
  <c r="J493" i="2" s="1"/>
  <c r="I494" i="2"/>
  <c r="J494" i="2"/>
  <c r="I495" i="2"/>
  <c r="J495" i="2" s="1"/>
  <c r="I496" i="2"/>
  <c r="J496" i="2"/>
  <c r="I497" i="2"/>
  <c r="J497" i="2" s="1"/>
  <c r="I498" i="2"/>
  <c r="J498" i="2"/>
  <c r="I499" i="2"/>
  <c r="J499" i="2" s="1"/>
  <c r="I500" i="2"/>
  <c r="J500" i="2"/>
  <c r="I501" i="2"/>
  <c r="J501" i="2" s="1"/>
  <c r="I502" i="2"/>
  <c r="J502" i="2"/>
  <c r="I503" i="2"/>
  <c r="J503" i="2" s="1"/>
  <c r="I504" i="2"/>
  <c r="J504" i="2"/>
  <c r="I505" i="2"/>
  <c r="J505" i="2" s="1"/>
  <c r="I506" i="2"/>
  <c r="J506" i="2"/>
  <c r="I507" i="2"/>
  <c r="J507" i="2" s="1"/>
  <c r="I508" i="2"/>
  <c r="J508" i="2"/>
  <c r="I509" i="2"/>
  <c r="J509" i="2" s="1"/>
  <c r="I510" i="2"/>
  <c r="J510" i="2"/>
  <c r="I511" i="2"/>
  <c r="J511" i="2" s="1"/>
  <c r="I512" i="2"/>
  <c r="J512" i="2"/>
  <c r="I513" i="2"/>
  <c r="J513" i="2" s="1"/>
  <c r="I514" i="2"/>
  <c r="J514" i="2"/>
  <c r="I515" i="2"/>
  <c r="J515" i="2" s="1"/>
  <c r="I516" i="2"/>
  <c r="J516" i="2"/>
  <c r="I517" i="2"/>
  <c r="J517" i="2" s="1"/>
  <c r="I518" i="2"/>
  <c r="J518" i="2"/>
  <c r="I519" i="2"/>
  <c r="J519" i="2" s="1"/>
  <c r="I520" i="2"/>
  <c r="J520" i="2"/>
  <c r="I521" i="2"/>
  <c r="J521" i="2" s="1"/>
  <c r="I522" i="2"/>
  <c r="J522" i="2"/>
  <c r="I523" i="2"/>
  <c r="J523" i="2" s="1"/>
  <c r="I524" i="2"/>
  <c r="J524" i="2"/>
  <c r="I525" i="2"/>
  <c r="J525" i="2" s="1"/>
  <c r="I526" i="2"/>
  <c r="J526" i="2"/>
  <c r="I527" i="2"/>
  <c r="J527" i="2" s="1"/>
  <c r="I528" i="2"/>
  <c r="J528" i="2"/>
  <c r="I529" i="2"/>
  <c r="J529" i="2" s="1"/>
  <c r="I530" i="2"/>
  <c r="J530" i="2"/>
  <c r="I531" i="2"/>
  <c r="J531" i="2" s="1"/>
  <c r="I532" i="2"/>
  <c r="J532" i="2"/>
  <c r="I533" i="2"/>
  <c r="J533" i="2" s="1"/>
  <c r="I534" i="2"/>
  <c r="J534" i="2"/>
  <c r="I535" i="2"/>
  <c r="J535" i="2" s="1"/>
  <c r="I536" i="2"/>
  <c r="J536" i="2"/>
  <c r="I537" i="2"/>
  <c r="J537" i="2" s="1"/>
  <c r="I538" i="2"/>
  <c r="J538" i="2"/>
  <c r="I539" i="2"/>
  <c r="J539" i="2" s="1"/>
  <c r="I540" i="2"/>
  <c r="J540" i="2"/>
  <c r="I541" i="2"/>
  <c r="J541" i="2" s="1"/>
  <c r="I542" i="2"/>
  <c r="J542" i="2"/>
  <c r="I543" i="2"/>
  <c r="J543" i="2" s="1"/>
  <c r="I544" i="2"/>
  <c r="J544" i="2"/>
  <c r="I545" i="2"/>
  <c r="J545" i="2" s="1"/>
  <c r="I546" i="2"/>
  <c r="J546" i="2"/>
  <c r="I547" i="2"/>
  <c r="J547" i="2" s="1"/>
  <c r="I548" i="2"/>
  <c r="J548" i="2"/>
  <c r="I549" i="2"/>
  <c r="J549" i="2" s="1"/>
  <c r="I550" i="2"/>
  <c r="J550" i="2"/>
  <c r="I551" i="2"/>
  <c r="J551" i="2" s="1"/>
  <c r="I552" i="2"/>
  <c r="J552" i="2"/>
  <c r="I553" i="2"/>
  <c r="J553" i="2" s="1"/>
  <c r="I554" i="2"/>
  <c r="J554" i="2"/>
  <c r="I555" i="2"/>
  <c r="J555" i="2" s="1"/>
  <c r="I556" i="2"/>
  <c r="J556" i="2"/>
  <c r="I557" i="2"/>
  <c r="J557" i="2" s="1"/>
  <c r="I558" i="2"/>
  <c r="J558" i="2"/>
  <c r="I559" i="2"/>
  <c r="J559" i="2" s="1"/>
  <c r="I560" i="2"/>
  <c r="J560" i="2"/>
  <c r="I561" i="2"/>
  <c r="J561" i="2" s="1"/>
  <c r="I562" i="2"/>
  <c r="J562" i="2"/>
  <c r="I563" i="2"/>
  <c r="J563" i="2" s="1"/>
  <c r="I564" i="2"/>
  <c r="J564" i="2"/>
  <c r="I565" i="2"/>
  <c r="J565" i="2" s="1"/>
  <c r="I566" i="2"/>
  <c r="J566" i="2"/>
  <c r="I567" i="2"/>
  <c r="J567" i="2" s="1"/>
  <c r="I568" i="2"/>
  <c r="J568" i="2"/>
  <c r="I569" i="2"/>
  <c r="J569" i="2" s="1"/>
  <c r="I570" i="2"/>
  <c r="J570" i="2"/>
  <c r="I571" i="2"/>
  <c r="J571" i="2" s="1"/>
  <c r="I572" i="2"/>
  <c r="J572" i="2"/>
  <c r="I573" i="2"/>
  <c r="J573" i="2" s="1"/>
  <c r="I574" i="2"/>
  <c r="J574" i="2"/>
  <c r="I575" i="2"/>
  <c r="J575" i="2" s="1"/>
  <c r="I576" i="2"/>
  <c r="J576" i="2"/>
  <c r="I577" i="2"/>
  <c r="J577" i="2" s="1"/>
  <c r="I578" i="2"/>
  <c r="J578" i="2"/>
  <c r="I579" i="2"/>
  <c r="J579" i="2" s="1"/>
  <c r="I580" i="2"/>
  <c r="J580" i="2"/>
  <c r="I581" i="2"/>
  <c r="J581" i="2" s="1"/>
  <c r="I582" i="2"/>
  <c r="J582" i="2"/>
  <c r="I583" i="2"/>
  <c r="J583" i="2" s="1"/>
  <c r="I584" i="2"/>
  <c r="J584" i="2"/>
  <c r="I585" i="2"/>
  <c r="J585" i="2" s="1"/>
  <c r="I586" i="2"/>
  <c r="J586" i="2"/>
  <c r="I587" i="2"/>
  <c r="J587" i="2" s="1"/>
  <c r="I588" i="2"/>
  <c r="J588" i="2"/>
  <c r="I589" i="2"/>
  <c r="J589" i="2" s="1"/>
  <c r="I590" i="2"/>
  <c r="J590" i="2"/>
  <c r="I591" i="2"/>
  <c r="J591" i="2" s="1"/>
  <c r="I592" i="2"/>
  <c r="J592" i="2"/>
  <c r="I593" i="2"/>
  <c r="J593" i="2" s="1"/>
  <c r="I594" i="2"/>
  <c r="J594" i="2"/>
  <c r="I595" i="2"/>
  <c r="J595" i="2" s="1"/>
  <c r="I596" i="2"/>
  <c r="J596" i="2"/>
  <c r="I597" i="2"/>
  <c r="J597" i="2" s="1"/>
  <c r="I598" i="2"/>
  <c r="J598" i="2"/>
  <c r="I599" i="2"/>
  <c r="J599" i="2" s="1"/>
  <c r="I600" i="2"/>
  <c r="J600" i="2"/>
  <c r="I601" i="2"/>
  <c r="J601" i="2" s="1"/>
  <c r="I602" i="2"/>
  <c r="J602" i="2"/>
  <c r="I603" i="2"/>
  <c r="J603" i="2" s="1"/>
  <c r="I604" i="2"/>
  <c r="J604" i="2"/>
  <c r="I605" i="2"/>
  <c r="J605" i="2" s="1"/>
  <c r="I606" i="2"/>
  <c r="J606" i="2"/>
  <c r="I607" i="2"/>
  <c r="J607" i="2" s="1"/>
  <c r="I608" i="2"/>
  <c r="J608" i="2"/>
  <c r="I609" i="2"/>
  <c r="J609" i="2" s="1"/>
  <c r="I610" i="2"/>
  <c r="J610" i="2"/>
  <c r="I611" i="2"/>
  <c r="J611" i="2" s="1"/>
  <c r="I612" i="2"/>
  <c r="J612" i="2"/>
  <c r="I613" i="2"/>
  <c r="J613" i="2" s="1"/>
  <c r="I614" i="2"/>
  <c r="J614" i="2"/>
  <c r="I615" i="2"/>
  <c r="J615" i="2" s="1"/>
  <c r="I616" i="2"/>
  <c r="J616" i="2"/>
  <c r="I617" i="2"/>
  <c r="J617" i="2" s="1"/>
  <c r="I618" i="2"/>
  <c r="J618" i="2"/>
  <c r="I619" i="2"/>
  <c r="J619" i="2" s="1"/>
  <c r="I620" i="2"/>
  <c r="J620" i="2"/>
  <c r="I621" i="2"/>
  <c r="J621" i="2" s="1"/>
  <c r="I622" i="2"/>
  <c r="J622" i="2"/>
  <c r="I623" i="2"/>
  <c r="J623" i="2" s="1"/>
  <c r="I624" i="2"/>
  <c r="J624" i="2"/>
  <c r="I625" i="2"/>
  <c r="J625" i="2" s="1"/>
  <c r="I626" i="2"/>
  <c r="J626" i="2"/>
  <c r="I627" i="2"/>
  <c r="J627" i="2" s="1"/>
  <c r="I628" i="2"/>
  <c r="J628" i="2"/>
  <c r="I629" i="2"/>
  <c r="J629" i="2" s="1"/>
  <c r="I630" i="2"/>
  <c r="J630" i="2"/>
  <c r="I631" i="2"/>
  <c r="J631" i="2" s="1"/>
  <c r="I632" i="2"/>
  <c r="J632" i="2"/>
  <c r="I633" i="2"/>
  <c r="J633" i="2" s="1"/>
  <c r="I634" i="2"/>
  <c r="J634" i="2"/>
  <c r="I635" i="2"/>
  <c r="J635" i="2" s="1"/>
  <c r="I636" i="2"/>
  <c r="J636" i="2"/>
  <c r="I637" i="2"/>
  <c r="J637" i="2" s="1"/>
  <c r="I638" i="2"/>
  <c r="J638" i="2"/>
  <c r="I639" i="2"/>
  <c r="J639" i="2" s="1"/>
  <c r="I640" i="2"/>
  <c r="J640" i="2"/>
  <c r="I641" i="2"/>
  <c r="J641" i="2" s="1"/>
  <c r="I642" i="2"/>
  <c r="J642" i="2"/>
  <c r="I643" i="2"/>
  <c r="J643" i="2" s="1"/>
  <c r="I644" i="2"/>
  <c r="J644" i="2"/>
  <c r="I645" i="2"/>
  <c r="J645" i="2" s="1"/>
  <c r="I646" i="2"/>
  <c r="J646" i="2"/>
  <c r="I647" i="2"/>
  <c r="J647" i="2" s="1"/>
  <c r="I648" i="2"/>
  <c r="J648" i="2"/>
  <c r="I649" i="2"/>
  <c r="J649" i="2" s="1"/>
  <c r="J6" i="2"/>
  <c r="J619" i="7"/>
  <c r="K619" i="7" s="1"/>
  <c r="I619" i="7"/>
  <c r="J618" i="7"/>
  <c r="K618" i="7"/>
  <c r="I618" i="7"/>
  <c r="J617" i="7"/>
  <c r="K617" i="7"/>
  <c r="I617" i="7"/>
  <c r="J616" i="7"/>
  <c r="K616" i="7" s="1"/>
  <c r="I616" i="7"/>
  <c r="K615" i="7"/>
  <c r="J615" i="7"/>
  <c r="I615" i="7"/>
  <c r="J614" i="7"/>
  <c r="K614" i="7"/>
  <c r="I614" i="7"/>
  <c r="J613" i="7"/>
  <c r="K613" i="7"/>
  <c r="I613" i="7"/>
  <c r="J612" i="7"/>
  <c r="K612" i="7" s="1"/>
  <c r="I612" i="7"/>
  <c r="K611" i="7"/>
  <c r="J611" i="7"/>
  <c r="I611" i="7"/>
  <c r="J608" i="7"/>
  <c r="K608" i="7"/>
  <c r="I608" i="7"/>
  <c r="J607" i="7"/>
  <c r="K607" i="7"/>
  <c r="I607" i="7"/>
  <c r="J606" i="7"/>
  <c r="K606" i="7" s="1"/>
  <c r="I606" i="7"/>
  <c r="K605" i="7"/>
  <c r="J605" i="7"/>
  <c r="I605" i="7"/>
  <c r="J604" i="7"/>
  <c r="K604" i="7"/>
  <c r="I604" i="7"/>
  <c r="J603" i="7"/>
  <c r="K603" i="7"/>
  <c r="I603" i="7"/>
  <c r="J602" i="7"/>
  <c r="K602" i="7" s="1"/>
  <c r="I602" i="7"/>
  <c r="K601" i="7"/>
  <c r="J601" i="7"/>
  <c r="I601" i="7"/>
  <c r="J600" i="7"/>
  <c r="K600" i="7"/>
  <c r="I600" i="7"/>
  <c r="J599" i="7"/>
  <c r="K599" i="7"/>
  <c r="I599" i="7"/>
  <c r="J598" i="7"/>
  <c r="K598" i="7" s="1"/>
  <c r="I598" i="7"/>
  <c r="K597" i="7"/>
  <c r="J597" i="7"/>
  <c r="I597" i="7"/>
  <c r="J596" i="7"/>
  <c r="K596" i="7"/>
  <c r="I596" i="7"/>
  <c r="J595" i="7"/>
  <c r="K595" i="7"/>
  <c r="I595" i="7"/>
  <c r="J594" i="7"/>
  <c r="K594" i="7" s="1"/>
  <c r="I594" i="7"/>
  <c r="K593" i="7"/>
  <c r="J593" i="7"/>
  <c r="I593" i="7"/>
  <c r="J592" i="7"/>
  <c r="K592" i="7"/>
  <c r="I592" i="7"/>
  <c r="J591" i="7"/>
  <c r="K591" i="7"/>
  <c r="I591" i="7"/>
  <c r="J590" i="7"/>
  <c r="K590" i="7" s="1"/>
  <c r="I590" i="7"/>
  <c r="K589" i="7"/>
  <c r="J589" i="7"/>
  <c r="I589" i="7"/>
  <c r="J588" i="7"/>
  <c r="K588" i="7"/>
  <c r="I588" i="7"/>
  <c r="J587" i="7"/>
  <c r="K587" i="7"/>
  <c r="I587" i="7"/>
  <c r="J586" i="7"/>
  <c r="K586" i="7" s="1"/>
  <c r="I586" i="7"/>
  <c r="K585" i="7"/>
  <c r="J585" i="7"/>
  <c r="I585" i="7"/>
  <c r="J584" i="7"/>
  <c r="K584" i="7"/>
  <c r="I584" i="7"/>
  <c r="J583" i="7"/>
  <c r="K583" i="7"/>
  <c r="I583" i="7"/>
  <c r="J582" i="7"/>
  <c r="K582" i="7" s="1"/>
  <c r="I582" i="7"/>
  <c r="K581" i="7"/>
  <c r="J581" i="7"/>
  <c r="I581" i="7"/>
  <c r="J580" i="7"/>
  <c r="K580" i="7"/>
  <c r="I580" i="7"/>
  <c r="J579" i="7"/>
  <c r="K579" i="7"/>
  <c r="I579" i="7"/>
  <c r="J554" i="7"/>
  <c r="K554" i="7" s="1"/>
  <c r="I554" i="7"/>
  <c r="K553" i="7"/>
  <c r="J553" i="7"/>
  <c r="I553" i="7"/>
  <c r="J552" i="7"/>
  <c r="K552" i="7"/>
  <c r="I552" i="7"/>
  <c r="J551" i="7"/>
  <c r="K551" i="7"/>
  <c r="I551" i="7"/>
  <c r="J550" i="7"/>
  <c r="K550" i="7" s="1"/>
  <c r="I550" i="7"/>
  <c r="K549" i="7"/>
  <c r="J549" i="7"/>
  <c r="I549" i="7"/>
  <c r="J548" i="7"/>
  <c r="K548" i="7"/>
  <c r="I548" i="7"/>
  <c r="J547" i="7"/>
  <c r="K547" i="7"/>
  <c r="I547" i="7"/>
  <c r="J544" i="7"/>
  <c r="K544" i="7" s="1"/>
  <c r="I544" i="7"/>
  <c r="K543" i="7"/>
  <c r="J543" i="7"/>
  <c r="I543" i="7"/>
  <c r="J542" i="7"/>
  <c r="K542" i="7"/>
  <c r="I542" i="7"/>
  <c r="J541" i="7"/>
  <c r="K541" i="7"/>
  <c r="I541" i="7"/>
  <c r="J540" i="7"/>
  <c r="K540" i="7" s="1"/>
  <c r="I540" i="7"/>
  <c r="K539" i="7"/>
  <c r="J539" i="7"/>
  <c r="I539" i="7"/>
  <c r="J538" i="7"/>
  <c r="K538" i="7"/>
  <c r="I538" i="7"/>
  <c r="J537" i="7"/>
  <c r="K537" i="7"/>
  <c r="I537" i="7"/>
  <c r="J536" i="7"/>
  <c r="K536" i="7" s="1"/>
  <c r="I536" i="7"/>
  <c r="K535" i="7"/>
  <c r="J535" i="7"/>
  <c r="I535" i="7"/>
  <c r="J534" i="7"/>
  <c r="K534" i="7"/>
  <c r="I534" i="7"/>
  <c r="J533" i="7"/>
  <c r="K533" i="7"/>
  <c r="I533" i="7"/>
  <c r="J532" i="7"/>
  <c r="K532" i="7" s="1"/>
  <c r="I532" i="7"/>
  <c r="K531" i="7"/>
  <c r="J531" i="7"/>
  <c r="I531" i="7"/>
  <c r="J530" i="7"/>
  <c r="K530" i="7"/>
  <c r="I530" i="7"/>
  <c r="J529" i="7"/>
  <c r="K529" i="7"/>
  <c r="I529" i="7"/>
  <c r="J528" i="7"/>
  <c r="K528" i="7" s="1"/>
  <c r="I528" i="7"/>
  <c r="K527" i="7"/>
  <c r="J527" i="7"/>
  <c r="I527" i="7"/>
  <c r="J526" i="7"/>
  <c r="K526" i="7"/>
  <c r="I526" i="7"/>
  <c r="J525" i="7"/>
  <c r="K525" i="7"/>
  <c r="I525" i="7"/>
  <c r="J524" i="7"/>
  <c r="K524" i="7" s="1"/>
  <c r="I524" i="7"/>
  <c r="K523" i="7"/>
  <c r="J523" i="7"/>
  <c r="I523" i="7"/>
  <c r="J522" i="7"/>
  <c r="K522" i="7"/>
  <c r="I522" i="7"/>
  <c r="J521" i="7"/>
  <c r="K521" i="7"/>
  <c r="I521" i="7"/>
  <c r="J520" i="7"/>
  <c r="K520" i="7" s="1"/>
  <c r="I520" i="7"/>
  <c r="K519" i="7"/>
  <c r="J519" i="7"/>
  <c r="I519" i="7"/>
  <c r="J518" i="7"/>
  <c r="K518" i="7"/>
  <c r="I518" i="7"/>
  <c r="J517" i="7"/>
  <c r="K517" i="7"/>
  <c r="I517" i="7"/>
  <c r="J516" i="7"/>
  <c r="K516" i="7" s="1"/>
  <c r="I516" i="7"/>
  <c r="K515" i="7"/>
  <c r="J515" i="7"/>
  <c r="I515" i="7"/>
  <c r="J494" i="7"/>
  <c r="K494" i="7" s="1"/>
  <c r="I494" i="7"/>
  <c r="J493" i="7"/>
  <c r="K493" i="7"/>
  <c r="I493" i="7"/>
  <c r="J492" i="7"/>
  <c r="K492" i="7"/>
  <c r="I492" i="7"/>
  <c r="K491" i="7"/>
  <c r="J491" i="7"/>
  <c r="I491" i="7"/>
  <c r="J490" i="7"/>
  <c r="K490" i="7" s="1"/>
  <c r="I490" i="7"/>
  <c r="J489" i="7"/>
  <c r="K489" i="7"/>
  <c r="I489" i="7"/>
  <c r="J488" i="7"/>
  <c r="K488" i="7"/>
  <c r="I488" i="7"/>
  <c r="K487" i="7"/>
  <c r="J487" i="7"/>
  <c r="I487" i="7"/>
  <c r="J486" i="7"/>
  <c r="K486" i="7" s="1"/>
  <c r="I486" i="7"/>
  <c r="J485" i="7"/>
  <c r="K485" i="7"/>
  <c r="I485" i="7"/>
  <c r="J484" i="7"/>
  <c r="K484" i="7"/>
  <c r="I484" i="7"/>
  <c r="K483" i="7"/>
  <c r="J483" i="7"/>
  <c r="I483" i="7"/>
  <c r="J480" i="7"/>
  <c r="K480" i="7" s="1"/>
  <c r="I480" i="7"/>
  <c r="J479" i="7"/>
  <c r="K479" i="7"/>
  <c r="I479" i="7"/>
  <c r="J478" i="7"/>
  <c r="K478" i="7"/>
  <c r="I478" i="7"/>
  <c r="K477" i="7"/>
  <c r="J477" i="7"/>
  <c r="I477" i="7"/>
  <c r="J476" i="7"/>
  <c r="K476" i="7" s="1"/>
  <c r="I476" i="7"/>
  <c r="J475" i="7"/>
  <c r="K475" i="7"/>
  <c r="I475" i="7"/>
  <c r="J474" i="7"/>
  <c r="K474" i="7"/>
  <c r="I474" i="7"/>
  <c r="K473" i="7"/>
  <c r="J473" i="7"/>
  <c r="I473" i="7"/>
  <c r="J472" i="7"/>
  <c r="K472" i="7" s="1"/>
  <c r="I472" i="7"/>
  <c r="J471" i="7"/>
  <c r="K471" i="7"/>
  <c r="I471" i="7"/>
  <c r="J470" i="7"/>
  <c r="K470" i="7" s="1"/>
  <c r="I470" i="7"/>
  <c r="K469" i="7"/>
  <c r="J469" i="7"/>
  <c r="I469" i="7"/>
  <c r="J468" i="7"/>
  <c r="K468" i="7" s="1"/>
  <c r="I468" i="7"/>
  <c r="J467" i="7"/>
  <c r="K467" i="7"/>
  <c r="I467" i="7"/>
  <c r="J466" i="7"/>
  <c r="K466" i="7"/>
  <c r="I466" i="7"/>
  <c r="K465" i="7"/>
  <c r="J465" i="7"/>
  <c r="I465" i="7"/>
  <c r="J464" i="7"/>
  <c r="K464" i="7" s="1"/>
  <c r="I464" i="7"/>
  <c r="J463" i="7"/>
  <c r="K463" i="7"/>
  <c r="I463" i="7"/>
  <c r="J462" i="7"/>
  <c r="K462" i="7"/>
  <c r="I462" i="7"/>
  <c r="K461" i="7"/>
  <c r="J461" i="7"/>
  <c r="I461" i="7"/>
  <c r="J460" i="7"/>
  <c r="K460" i="7" s="1"/>
  <c r="I460" i="7"/>
  <c r="J459" i="7"/>
  <c r="K459" i="7"/>
  <c r="I459" i="7"/>
  <c r="J458" i="7"/>
  <c r="K458" i="7"/>
  <c r="I458" i="7"/>
  <c r="K457" i="7"/>
  <c r="J457" i="7"/>
  <c r="I457" i="7"/>
  <c r="J456" i="7"/>
  <c r="K456" i="7" s="1"/>
  <c r="I456" i="7"/>
  <c r="J455" i="7"/>
  <c r="K455" i="7"/>
  <c r="I455" i="7"/>
  <c r="J454" i="7"/>
  <c r="K454" i="7"/>
  <c r="I454" i="7"/>
  <c r="K453" i="7"/>
  <c r="J453" i="7"/>
  <c r="I453" i="7"/>
  <c r="J452" i="7"/>
  <c r="K452" i="7" s="1"/>
  <c r="I452" i="7"/>
  <c r="J451" i="7"/>
  <c r="K451" i="7"/>
  <c r="I451" i="7"/>
  <c r="J427" i="7"/>
  <c r="K427" i="7"/>
  <c r="I427" i="7"/>
  <c r="K426" i="7"/>
  <c r="J426" i="7"/>
  <c r="I426" i="7"/>
  <c r="J425" i="7"/>
  <c r="K425" i="7" s="1"/>
  <c r="I425" i="7"/>
  <c r="J424" i="7"/>
  <c r="K424" i="7"/>
  <c r="I424" i="7"/>
  <c r="J423" i="7"/>
  <c r="K423" i="7"/>
  <c r="I423" i="7"/>
  <c r="K422" i="7"/>
  <c r="J422" i="7"/>
  <c r="I422" i="7"/>
  <c r="J421" i="7"/>
  <c r="K421" i="7" s="1"/>
  <c r="I421" i="7"/>
  <c r="J420" i="7"/>
  <c r="K420" i="7"/>
  <c r="I420" i="7"/>
  <c r="J419" i="7"/>
  <c r="K419" i="7"/>
  <c r="I419" i="7"/>
  <c r="K416" i="7"/>
  <c r="J416" i="7"/>
  <c r="I416" i="7"/>
  <c r="J415" i="7"/>
  <c r="K415" i="7" s="1"/>
  <c r="I415" i="7"/>
  <c r="J414" i="7"/>
  <c r="K414" i="7"/>
  <c r="I414" i="7"/>
  <c r="J413" i="7"/>
  <c r="K413" i="7"/>
  <c r="I413" i="7"/>
  <c r="K412" i="7"/>
  <c r="J412" i="7"/>
  <c r="I412" i="7"/>
  <c r="J411" i="7"/>
  <c r="K411" i="7" s="1"/>
  <c r="I411" i="7"/>
  <c r="J410" i="7"/>
  <c r="K410" i="7"/>
  <c r="I410" i="7"/>
  <c r="J409" i="7"/>
  <c r="K409" i="7"/>
  <c r="I409" i="7"/>
  <c r="K408" i="7"/>
  <c r="J408" i="7"/>
  <c r="I408" i="7"/>
  <c r="J407" i="7"/>
  <c r="K407" i="7" s="1"/>
  <c r="I407" i="7"/>
  <c r="J406" i="7"/>
  <c r="K406" i="7"/>
  <c r="I406" i="7"/>
  <c r="J405" i="7"/>
  <c r="K405" i="7"/>
  <c r="I405" i="7"/>
  <c r="K404" i="7"/>
  <c r="J404" i="7"/>
  <c r="I404" i="7"/>
  <c r="J403" i="7"/>
  <c r="K403" i="7" s="1"/>
  <c r="I403" i="7"/>
  <c r="J402" i="7"/>
  <c r="K402" i="7"/>
  <c r="I402" i="7"/>
  <c r="J401" i="7"/>
  <c r="K401" i="7"/>
  <c r="I401" i="7"/>
  <c r="K400" i="7"/>
  <c r="J400" i="7"/>
  <c r="I400" i="7"/>
  <c r="J399" i="7"/>
  <c r="K399" i="7" s="1"/>
  <c r="I399" i="7"/>
  <c r="J398" i="7"/>
  <c r="K398" i="7"/>
  <c r="I398" i="7"/>
  <c r="J397" i="7"/>
  <c r="K397" i="7"/>
  <c r="I397" i="7"/>
  <c r="K396" i="7"/>
  <c r="J396" i="7"/>
  <c r="I396" i="7"/>
  <c r="J395" i="7"/>
  <c r="K395" i="7" s="1"/>
  <c r="I395" i="7"/>
  <c r="J394" i="7"/>
  <c r="K394" i="7"/>
  <c r="I394" i="7"/>
  <c r="J393" i="7"/>
  <c r="K393" i="7"/>
  <c r="I393" i="7"/>
  <c r="K392" i="7"/>
  <c r="J392" i="7"/>
  <c r="I392" i="7"/>
  <c r="J391" i="7"/>
  <c r="K391" i="7" s="1"/>
  <c r="I391" i="7"/>
  <c r="J390" i="7"/>
  <c r="K390" i="7"/>
  <c r="I390" i="7"/>
  <c r="J389" i="7"/>
  <c r="K389" i="7"/>
  <c r="I389" i="7"/>
  <c r="K388" i="7"/>
  <c r="J388" i="7"/>
  <c r="I388" i="7"/>
  <c r="J387" i="7"/>
  <c r="K387" i="7" s="1"/>
  <c r="I387" i="7"/>
  <c r="J366" i="7"/>
  <c r="K366" i="7"/>
  <c r="I366" i="7"/>
  <c r="J365" i="7"/>
  <c r="K365" i="7"/>
  <c r="I365" i="7"/>
  <c r="K364" i="7"/>
  <c r="J364" i="7"/>
  <c r="I364" i="7"/>
  <c r="J363" i="7"/>
  <c r="K363" i="7" s="1"/>
  <c r="I363" i="7"/>
  <c r="J362" i="7"/>
  <c r="K362" i="7"/>
  <c r="I362" i="7"/>
  <c r="J361" i="7"/>
  <c r="K361" i="7"/>
  <c r="I361" i="7"/>
  <c r="K360" i="7"/>
  <c r="J360" i="7"/>
  <c r="I360" i="7"/>
  <c r="J359" i="7"/>
  <c r="K359" i="7" s="1"/>
  <c r="I359" i="7"/>
  <c r="J358" i="7"/>
  <c r="K358" i="7"/>
  <c r="I358" i="7"/>
  <c r="J357" i="7"/>
  <c r="K357" i="7"/>
  <c r="I357" i="7"/>
  <c r="K356" i="7"/>
  <c r="J356" i="7"/>
  <c r="I356" i="7"/>
  <c r="J355" i="7"/>
  <c r="K355" i="7" s="1"/>
  <c r="I355" i="7"/>
  <c r="J352" i="7"/>
  <c r="K352" i="7"/>
  <c r="I352" i="7"/>
  <c r="J351" i="7"/>
  <c r="K351" i="7"/>
  <c r="I351" i="7"/>
  <c r="J350" i="7"/>
  <c r="K350" i="7" s="1"/>
  <c r="I350" i="7"/>
  <c r="J349" i="7"/>
  <c r="K349" i="7" s="1"/>
  <c r="I349" i="7"/>
  <c r="J348" i="7"/>
  <c r="K348" i="7"/>
  <c r="I348" i="7"/>
  <c r="J347" i="7"/>
  <c r="K347" i="7"/>
  <c r="I347" i="7"/>
  <c r="J346" i="7"/>
  <c r="K346" i="7" s="1"/>
  <c r="I346" i="7"/>
  <c r="J345" i="7"/>
  <c r="K345" i="7" s="1"/>
  <c r="I345" i="7"/>
  <c r="J344" i="7"/>
  <c r="K344" i="7"/>
  <c r="I344" i="7"/>
  <c r="J343" i="7"/>
  <c r="K343" i="7"/>
  <c r="I343" i="7"/>
  <c r="J342" i="7"/>
  <c r="K342" i="7" s="1"/>
  <c r="I342" i="7"/>
  <c r="J341" i="7"/>
  <c r="K341" i="7" s="1"/>
  <c r="I341" i="7"/>
  <c r="J340" i="7"/>
  <c r="K340" i="7"/>
  <c r="I340" i="7"/>
  <c r="J339" i="7"/>
  <c r="K339" i="7"/>
  <c r="I339" i="7"/>
  <c r="J338" i="7"/>
  <c r="K338" i="7" s="1"/>
  <c r="I338" i="7"/>
  <c r="J337" i="7"/>
  <c r="K337" i="7" s="1"/>
  <c r="I337" i="7"/>
  <c r="J336" i="7"/>
  <c r="K336" i="7"/>
  <c r="I336" i="7"/>
  <c r="J335" i="7"/>
  <c r="K335" i="7"/>
  <c r="I335" i="7"/>
  <c r="J334" i="7"/>
  <c r="K334" i="7" s="1"/>
  <c r="I334" i="7"/>
  <c r="J333" i="7"/>
  <c r="K333" i="7" s="1"/>
  <c r="I333" i="7"/>
  <c r="J332" i="7"/>
  <c r="K332" i="7"/>
  <c r="I332" i="7"/>
  <c r="J331" i="7"/>
  <c r="K331" i="7"/>
  <c r="I331" i="7"/>
  <c r="J330" i="7"/>
  <c r="K330" i="7" s="1"/>
  <c r="I330" i="7"/>
  <c r="J329" i="7"/>
  <c r="K329" i="7" s="1"/>
  <c r="I329" i="7"/>
  <c r="J328" i="7"/>
  <c r="K328" i="7"/>
  <c r="I328" i="7"/>
  <c r="J327" i="7"/>
  <c r="K327" i="7"/>
  <c r="I327" i="7"/>
  <c r="J326" i="7"/>
  <c r="K326" i="7" s="1"/>
  <c r="I326" i="7"/>
  <c r="J325" i="7"/>
  <c r="K325" i="7" s="1"/>
  <c r="I325" i="7"/>
  <c r="J324" i="7"/>
  <c r="K324" i="7"/>
  <c r="I324" i="7"/>
  <c r="J323" i="7"/>
  <c r="K323" i="7"/>
  <c r="I323" i="7"/>
  <c r="J301" i="7"/>
  <c r="K301" i="7" s="1"/>
  <c r="I301" i="7"/>
  <c r="J300" i="7"/>
  <c r="K300" i="7" s="1"/>
  <c r="I300" i="7"/>
  <c r="J299" i="7"/>
  <c r="K299" i="7"/>
  <c r="I299" i="7"/>
  <c r="J298" i="7"/>
  <c r="K298" i="7"/>
  <c r="I298" i="7"/>
  <c r="J297" i="7"/>
  <c r="K297" i="7" s="1"/>
  <c r="I297" i="7"/>
  <c r="J296" i="7"/>
  <c r="K296" i="7" s="1"/>
  <c r="I296" i="7"/>
  <c r="J295" i="7"/>
  <c r="K295" i="7"/>
  <c r="I295" i="7"/>
  <c r="J294" i="7"/>
  <c r="K294" i="7"/>
  <c r="I294" i="7"/>
  <c r="J293" i="7"/>
  <c r="K293" i="7" s="1"/>
  <c r="I293" i="7"/>
  <c r="J292" i="7"/>
  <c r="K292" i="7" s="1"/>
  <c r="I292" i="7"/>
  <c r="J291" i="7"/>
  <c r="K291" i="7"/>
  <c r="I291" i="7"/>
  <c r="J288" i="7"/>
  <c r="K288" i="7"/>
  <c r="I288" i="7"/>
  <c r="J287" i="7"/>
  <c r="K287" i="7" s="1"/>
  <c r="I287" i="7"/>
  <c r="J286" i="7"/>
  <c r="K286" i="7" s="1"/>
  <c r="I286" i="7"/>
  <c r="J285" i="7"/>
  <c r="K285" i="7"/>
  <c r="I285" i="7"/>
  <c r="J284" i="7"/>
  <c r="K284" i="7"/>
  <c r="I284" i="7"/>
  <c r="J283" i="7"/>
  <c r="K283" i="7" s="1"/>
  <c r="I283" i="7"/>
  <c r="J282" i="7"/>
  <c r="K282" i="7" s="1"/>
  <c r="I282" i="7"/>
  <c r="J281" i="7"/>
  <c r="K281" i="7"/>
  <c r="I281" i="7"/>
  <c r="J280" i="7"/>
  <c r="K280" i="7"/>
  <c r="I280" i="7"/>
  <c r="J279" i="7"/>
  <c r="K279" i="7" s="1"/>
  <c r="I279" i="7"/>
  <c r="J278" i="7"/>
  <c r="K278" i="7" s="1"/>
  <c r="I278" i="7"/>
  <c r="J277" i="7"/>
  <c r="K277" i="7"/>
  <c r="I277" i="7"/>
  <c r="J276" i="7"/>
  <c r="K276" i="7"/>
  <c r="I276" i="7"/>
  <c r="J275" i="7"/>
  <c r="K275" i="7" s="1"/>
  <c r="I275" i="7"/>
  <c r="J274" i="7"/>
  <c r="K274" i="7" s="1"/>
  <c r="I274" i="7"/>
  <c r="J273" i="7"/>
  <c r="K273" i="7"/>
  <c r="I273" i="7"/>
  <c r="J272" i="7"/>
  <c r="K272" i="7"/>
  <c r="I272" i="7"/>
  <c r="J271" i="7"/>
  <c r="K271" i="7" s="1"/>
  <c r="I271" i="7"/>
  <c r="J270" i="7"/>
  <c r="K270" i="7" s="1"/>
  <c r="I270" i="7"/>
  <c r="J269" i="7"/>
  <c r="K269" i="7"/>
  <c r="I269" i="7"/>
  <c r="J268" i="7"/>
  <c r="K268" i="7"/>
  <c r="I268" i="7"/>
  <c r="J267" i="7"/>
  <c r="K267" i="7" s="1"/>
  <c r="I267" i="7"/>
  <c r="J266" i="7"/>
  <c r="K266" i="7" s="1"/>
  <c r="I266" i="7"/>
  <c r="J265" i="7"/>
  <c r="K265" i="7"/>
  <c r="I265" i="7"/>
  <c r="J264" i="7"/>
  <c r="K264" i="7"/>
  <c r="I264" i="7"/>
  <c r="J263" i="7"/>
  <c r="K263" i="7" s="1"/>
  <c r="I263" i="7"/>
  <c r="J262" i="7"/>
  <c r="K262" i="7" s="1"/>
  <c r="I262" i="7"/>
  <c r="J261" i="7"/>
  <c r="K261" i="7"/>
  <c r="I261" i="7"/>
  <c r="J260" i="7"/>
  <c r="K260" i="7"/>
  <c r="I260" i="7"/>
  <c r="J259" i="7"/>
  <c r="K259" i="7" s="1"/>
  <c r="I259" i="7"/>
  <c r="J258" i="7"/>
  <c r="K258" i="7" s="1"/>
  <c r="I258" i="7"/>
  <c r="J257" i="7"/>
  <c r="K257" i="7"/>
  <c r="I257" i="7"/>
  <c r="J256" i="7"/>
  <c r="K256" i="7"/>
  <c r="I256" i="7"/>
  <c r="J255" i="7"/>
  <c r="K255" i="7" s="1"/>
  <c r="I255" i="7"/>
  <c r="J254" i="7"/>
  <c r="K254" i="7" s="1"/>
  <c r="I254" i="7"/>
  <c r="J253" i="7"/>
  <c r="K253" i="7"/>
  <c r="I253" i="7"/>
  <c r="J252" i="7"/>
  <c r="K252" i="7"/>
  <c r="I252" i="7"/>
  <c r="J251" i="7"/>
  <c r="K251" i="7" s="1"/>
  <c r="I251" i="7"/>
  <c r="J250" i="7"/>
  <c r="K250" i="7" s="1"/>
  <c r="I250" i="7"/>
  <c r="J249" i="7"/>
  <c r="K249" i="7"/>
  <c r="I249" i="7"/>
  <c r="J248" i="7"/>
  <c r="K248" i="7"/>
  <c r="I248" i="7"/>
  <c r="J247" i="7"/>
  <c r="K247" i="7" s="1"/>
  <c r="I247" i="7"/>
  <c r="J246" i="7"/>
  <c r="K246" i="7" s="1"/>
  <c r="I246" i="7"/>
  <c r="J245" i="7"/>
  <c r="K245" i="7"/>
  <c r="I245" i="7"/>
  <c r="J244" i="7"/>
  <c r="K244" i="7"/>
  <c r="I244" i="7"/>
  <c r="J243" i="7"/>
  <c r="K243" i="7" s="1"/>
  <c r="I243" i="7"/>
  <c r="J242" i="7"/>
  <c r="K242" i="7" s="1"/>
  <c r="I242" i="7"/>
  <c r="J241" i="7"/>
  <c r="K241" i="7"/>
  <c r="I241" i="7"/>
  <c r="J240" i="7"/>
  <c r="K240" i="7"/>
  <c r="I240" i="7"/>
  <c r="J239" i="7"/>
  <c r="K239" i="7" s="1"/>
  <c r="I239" i="7"/>
  <c r="J238" i="7"/>
  <c r="K238" i="7" s="1"/>
  <c r="I238" i="7"/>
  <c r="J237" i="7"/>
  <c r="K237" i="7"/>
  <c r="I237" i="7"/>
  <c r="J236" i="7"/>
  <c r="K236" i="7"/>
  <c r="I236" i="7"/>
  <c r="J235" i="7"/>
  <c r="K235" i="7" s="1"/>
  <c r="I235" i="7"/>
  <c r="J234" i="7"/>
  <c r="K234" i="7" s="1"/>
  <c r="I234" i="7"/>
  <c r="J233" i="7"/>
  <c r="K233" i="7"/>
  <c r="I233" i="7"/>
  <c r="J232" i="7"/>
  <c r="K232" i="7"/>
  <c r="I232" i="7"/>
  <c r="J231" i="7"/>
  <c r="K231" i="7" s="1"/>
  <c r="I231" i="7"/>
  <c r="J230" i="7"/>
  <c r="K230" i="7" s="1"/>
  <c r="I230" i="7"/>
  <c r="J229" i="7"/>
  <c r="K229" i="7"/>
  <c r="I229" i="7"/>
  <c r="J228" i="7"/>
  <c r="K228" i="7"/>
  <c r="I228" i="7"/>
  <c r="J227" i="7"/>
  <c r="K227" i="7" s="1"/>
  <c r="I227" i="7"/>
  <c r="J226" i="7"/>
  <c r="K226" i="7" s="1"/>
  <c r="I226" i="7"/>
  <c r="J225" i="7"/>
  <c r="K225" i="7"/>
  <c r="I225" i="7"/>
  <c r="J224" i="7"/>
  <c r="K224" i="7"/>
  <c r="I224" i="7"/>
  <c r="J223" i="7"/>
  <c r="K223" i="7" s="1"/>
  <c r="I223" i="7"/>
  <c r="J222" i="7"/>
  <c r="K222" i="7" s="1"/>
  <c r="I222" i="7"/>
  <c r="J221" i="7"/>
  <c r="K221" i="7"/>
  <c r="I221" i="7"/>
  <c r="J220" i="7"/>
  <c r="K220" i="7"/>
  <c r="I220" i="7"/>
  <c r="J219" i="7"/>
  <c r="K219" i="7" s="1"/>
  <c r="I219" i="7"/>
  <c r="J218" i="7"/>
  <c r="K218" i="7" s="1"/>
  <c r="I218" i="7"/>
  <c r="J217" i="7"/>
  <c r="K217" i="7"/>
  <c r="I217" i="7"/>
  <c r="J216" i="7"/>
  <c r="K216" i="7"/>
  <c r="I216" i="7"/>
  <c r="J215" i="7"/>
  <c r="K215" i="7" s="1"/>
  <c r="I215" i="7"/>
  <c r="J214" i="7"/>
  <c r="K214" i="7" s="1"/>
  <c r="I214" i="7"/>
  <c r="J213" i="7"/>
  <c r="K213" i="7"/>
  <c r="I213" i="7"/>
  <c r="J212" i="7"/>
  <c r="K212" i="7"/>
  <c r="I212" i="7"/>
  <c r="J211" i="7"/>
  <c r="K211" i="7" s="1"/>
  <c r="I211" i="7"/>
  <c r="J208" i="7"/>
  <c r="K208" i="7" s="1"/>
  <c r="I208" i="7"/>
  <c r="J207" i="7"/>
  <c r="K207" i="7"/>
  <c r="I207" i="7"/>
  <c r="J206" i="7"/>
  <c r="K206" i="7"/>
  <c r="I206" i="7"/>
  <c r="J205" i="7"/>
  <c r="K205" i="7" s="1"/>
  <c r="I205" i="7"/>
  <c r="J204" i="7"/>
  <c r="K204" i="7" s="1"/>
  <c r="I204" i="7"/>
  <c r="J203" i="7"/>
  <c r="K203" i="7"/>
  <c r="I203" i="7"/>
  <c r="J202" i="7"/>
  <c r="K202" i="7"/>
  <c r="I202" i="7"/>
  <c r="J201" i="7"/>
  <c r="K201" i="7" s="1"/>
  <c r="I201" i="7"/>
  <c r="J200" i="7"/>
  <c r="K200" i="7" s="1"/>
  <c r="I200" i="7"/>
  <c r="J199" i="7"/>
  <c r="K199" i="7"/>
  <c r="I199" i="7"/>
  <c r="J198" i="7"/>
  <c r="K198" i="7"/>
  <c r="I198" i="7"/>
  <c r="J197" i="7"/>
  <c r="K197" i="7" s="1"/>
  <c r="I197" i="7"/>
  <c r="J196" i="7"/>
  <c r="K196" i="7" s="1"/>
  <c r="I196" i="7"/>
  <c r="J195" i="7"/>
  <c r="K195" i="7"/>
  <c r="I195" i="7"/>
  <c r="J194" i="7"/>
  <c r="K194" i="7"/>
  <c r="I194" i="7"/>
  <c r="J193" i="7"/>
  <c r="K193" i="7" s="1"/>
  <c r="I193" i="7"/>
  <c r="J192" i="7"/>
  <c r="K192" i="7" s="1"/>
  <c r="I192" i="7"/>
  <c r="J191" i="7"/>
  <c r="K191" i="7"/>
  <c r="I191" i="7"/>
  <c r="J190" i="7"/>
  <c r="K190" i="7"/>
  <c r="I190" i="7"/>
  <c r="J189" i="7"/>
  <c r="K189" i="7" s="1"/>
  <c r="I189" i="7"/>
  <c r="J188" i="7"/>
  <c r="K188" i="7"/>
  <c r="I188" i="7"/>
  <c r="J187" i="7"/>
  <c r="K187" i="7"/>
  <c r="I187" i="7"/>
  <c r="J186" i="7"/>
  <c r="K186" i="7"/>
  <c r="I186" i="7"/>
  <c r="J185" i="7"/>
  <c r="K185" i="7" s="1"/>
  <c r="I185" i="7"/>
  <c r="J184" i="7"/>
  <c r="K184" i="7"/>
  <c r="I184" i="7"/>
  <c r="J183" i="7"/>
  <c r="K183" i="7"/>
  <c r="I183" i="7"/>
  <c r="J182" i="7"/>
  <c r="K182" i="7"/>
  <c r="I182" i="7"/>
  <c r="J181" i="7"/>
  <c r="K181" i="7" s="1"/>
  <c r="I181" i="7"/>
  <c r="J180" i="7"/>
  <c r="K180" i="7" s="1"/>
  <c r="I180" i="7"/>
  <c r="J179" i="7"/>
  <c r="K179" i="7"/>
  <c r="I179" i="7"/>
  <c r="J178" i="7"/>
  <c r="K178" i="7"/>
  <c r="I178" i="7"/>
  <c r="J177" i="7"/>
  <c r="K177" i="7" s="1"/>
  <c r="I177" i="7"/>
  <c r="J176" i="7"/>
  <c r="K176" i="7" s="1"/>
  <c r="I176" i="7"/>
  <c r="J175" i="7"/>
  <c r="K175" i="7"/>
  <c r="I175" i="7"/>
  <c r="J174" i="7"/>
  <c r="K174" i="7"/>
  <c r="I174" i="7"/>
  <c r="J173" i="7"/>
  <c r="K173" i="7" s="1"/>
  <c r="I173" i="7"/>
  <c r="J172" i="7"/>
  <c r="K172" i="7"/>
  <c r="I172" i="7"/>
  <c r="J171" i="7"/>
  <c r="K171" i="7"/>
  <c r="I171" i="7"/>
  <c r="J170" i="7"/>
  <c r="K170" i="7"/>
  <c r="I170" i="7"/>
  <c r="J169" i="7"/>
  <c r="K169" i="7" s="1"/>
  <c r="I169" i="7"/>
  <c r="J168" i="7"/>
  <c r="K168" i="7"/>
  <c r="I168" i="7"/>
  <c r="J167" i="7"/>
  <c r="K167" i="7"/>
  <c r="I167" i="7"/>
  <c r="J166" i="7"/>
  <c r="K166" i="7"/>
  <c r="I166" i="7"/>
  <c r="J165" i="7"/>
  <c r="K165" i="7" s="1"/>
  <c r="I165" i="7"/>
  <c r="J164" i="7"/>
  <c r="K164" i="7" s="1"/>
  <c r="I164" i="7"/>
  <c r="J163" i="7"/>
  <c r="K163" i="7"/>
  <c r="I163" i="7"/>
  <c r="J162" i="7"/>
  <c r="K162" i="7"/>
  <c r="I162" i="7"/>
  <c r="J161" i="7"/>
  <c r="K161" i="7" s="1"/>
  <c r="I161" i="7"/>
  <c r="J160" i="7"/>
  <c r="K160" i="7" s="1"/>
  <c r="I160" i="7"/>
  <c r="J159" i="7"/>
  <c r="K159" i="7"/>
  <c r="I159" i="7"/>
  <c r="J156" i="7"/>
  <c r="K156" i="7"/>
  <c r="I156" i="7"/>
  <c r="J155" i="7"/>
  <c r="K155" i="7" s="1"/>
  <c r="I155" i="7"/>
  <c r="J154" i="7"/>
  <c r="K154" i="7"/>
  <c r="I154" i="7"/>
  <c r="J153" i="7"/>
  <c r="K153" i="7" s="1"/>
  <c r="I153" i="7"/>
  <c r="J152" i="7"/>
  <c r="K152" i="7"/>
  <c r="I152" i="7"/>
  <c r="J151" i="7"/>
  <c r="K151" i="7" s="1"/>
  <c r="I151" i="7"/>
  <c r="J150" i="7"/>
  <c r="K150" i="7"/>
  <c r="I150" i="7"/>
  <c r="K149" i="7"/>
  <c r="J149" i="7"/>
  <c r="I149" i="7"/>
  <c r="J148" i="7"/>
  <c r="K148" i="7"/>
  <c r="I148" i="7"/>
  <c r="J147" i="7"/>
  <c r="K147" i="7" s="1"/>
  <c r="I147" i="7"/>
  <c r="J146" i="7"/>
  <c r="K146" i="7" s="1"/>
  <c r="I146" i="7"/>
  <c r="K145" i="7"/>
  <c r="J145" i="7"/>
  <c r="I145" i="7"/>
  <c r="J144" i="7"/>
  <c r="K144" i="7"/>
  <c r="I144" i="7"/>
  <c r="J143" i="7"/>
  <c r="K143" i="7" s="1"/>
  <c r="I143" i="7"/>
  <c r="J142" i="7"/>
  <c r="K142" i="7" s="1"/>
  <c r="I142" i="7"/>
  <c r="J141" i="7"/>
  <c r="K141" i="7" s="1"/>
  <c r="I141" i="7"/>
  <c r="J140" i="7"/>
  <c r="K140" i="7"/>
  <c r="I140" i="7"/>
  <c r="J139" i="7"/>
  <c r="K139" i="7" s="1"/>
  <c r="I139" i="7"/>
  <c r="J138" i="7"/>
  <c r="K138" i="7"/>
  <c r="I138" i="7"/>
  <c r="J137" i="7"/>
  <c r="K137" i="7" s="1"/>
  <c r="I137" i="7"/>
  <c r="J136" i="7"/>
  <c r="K136" i="7"/>
  <c r="I136" i="7"/>
  <c r="J135" i="7"/>
  <c r="K135" i="7" s="1"/>
  <c r="I135" i="7"/>
  <c r="J134" i="7"/>
  <c r="K134" i="7"/>
  <c r="I134" i="7"/>
  <c r="K133" i="7"/>
  <c r="J133" i="7"/>
  <c r="I133" i="7"/>
  <c r="J132" i="7"/>
  <c r="K132" i="7"/>
  <c r="I132" i="7"/>
  <c r="J131" i="7"/>
  <c r="K131" i="7" s="1"/>
  <c r="I131" i="7"/>
  <c r="J130" i="7"/>
  <c r="K130" i="7" s="1"/>
  <c r="I130" i="7"/>
  <c r="K129" i="7"/>
  <c r="J129" i="7"/>
  <c r="I129" i="7"/>
  <c r="J128" i="7"/>
  <c r="K128" i="7"/>
  <c r="I128" i="7"/>
  <c r="J127" i="7"/>
  <c r="K127" i="7" s="1"/>
  <c r="I127" i="7"/>
  <c r="J126" i="7"/>
  <c r="K126" i="7" s="1"/>
  <c r="I126" i="7"/>
  <c r="J125" i="7"/>
  <c r="K125" i="7" s="1"/>
  <c r="I125" i="7"/>
  <c r="J124" i="7"/>
  <c r="K124" i="7"/>
  <c r="I124" i="7"/>
  <c r="J123" i="7"/>
  <c r="K123" i="7" s="1"/>
  <c r="I123" i="7"/>
  <c r="J122" i="7"/>
  <c r="K122" i="7"/>
  <c r="I122" i="7"/>
  <c r="J121" i="7"/>
  <c r="K121" i="7" s="1"/>
  <c r="I121" i="7"/>
  <c r="J120" i="7"/>
  <c r="K120" i="7"/>
  <c r="I120" i="7"/>
  <c r="J119" i="7"/>
  <c r="K119" i="7" s="1"/>
  <c r="I119" i="7"/>
  <c r="J118" i="7"/>
  <c r="K118" i="7"/>
  <c r="I118" i="7"/>
  <c r="K117" i="7"/>
  <c r="J117" i="7"/>
  <c r="I117" i="7"/>
  <c r="J116" i="7"/>
  <c r="K116" i="7"/>
  <c r="I116" i="7"/>
  <c r="J115" i="7"/>
  <c r="K115" i="7" s="1"/>
  <c r="I115" i="7"/>
  <c r="J114" i="7"/>
  <c r="K114" i="7" s="1"/>
  <c r="I114" i="7"/>
  <c r="K113" i="7"/>
  <c r="J113" i="7"/>
  <c r="I113" i="7"/>
  <c r="J112" i="7"/>
  <c r="K112" i="7"/>
  <c r="I112" i="7"/>
  <c r="J111" i="7"/>
  <c r="K111" i="7" s="1"/>
  <c r="I111" i="7"/>
  <c r="J110" i="7"/>
  <c r="K110" i="7" s="1"/>
  <c r="I110" i="7"/>
  <c r="J109" i="7"/>
  <c r="K109" i="7" s="1"/>
  <c r="I109" i="7"/>
  <c r="J108" i="7"/>
  <c r="K108" i="7"/>
  <c r="I108" i="7"/>
  <c r="J107" i="7"/>
  <c r="K107" i="7" s="1"/>
  <c r="I107" i="7"/>
  <c r="J104" i="7"/>
  <c r="K104" i="7"/>
  <c r="I104" i="7"/>
  <c r="J103" i="7"/>
  <c r="K103" i="7" s="1"/>
  <c r="I103" i="7"/>
  <c r="J102" i="7"/>
  <c r="K102" i="7"/>
  <c r="I102" i="7"/>
  <c r="J101" i="7"/>
  <c r="K101" i="7" s="1"/>
  <c r="I101" i="7"/>
  <c r="J100" i="7"/>
  <c r="K100" i="7"/>
  <c r="I100" i="7"/>
  <c r="K99" i="7"/>
  <c r="J99" i="7"/>
  <c r="I99" i="7"/>
  <c r="J96" i="7"/>
  <c r="K96" i="7"/>
  <c r="I96" i="7"/>
  <c r="J95" i="7"/>
  <c r="K95" i="7" s="1"/>
  <c r="I95" i="7"/>
  <c r="J94" i="7"/>
  <c r="K94" i="7" s="1"/>
  <c r="I94" i="7"/>
  <c r="J93" i="7"/>
  <c r="K93" i="7" s="1"/>
  <c r="I93" i="7"/>
  <c r="J92" i="7"/>
  <c r="K92" i="7"/>
  <c r="I92" i="7"/>
  <c r="J91" i="7"/>
  <c r="K91" i="7" s="1"/>
  <c r="I91" i="7"/>
  <c r="J90" i="7"/>
  <c r="K90" i="7" s="1"/>
  <c r="I90" i="7"/>
  <c r="J89" i="7"/>
  <c r="K89" i="7"/>
  <c r="I89" i="7"/>
  <c r="J88" i="7"/>
  <c r="K88" i="7"/>
  <c r="I88" i="7"/>
  <c r="J87" i="7"/>
  <c r="K87" i="7" s="1"/>
  <c r="I87" i="7"/>
  <c r="J86" i="7"/>
  <c r="K86" i="7"/>
  <c r="I86" i="7"/>
  <c r="J85" i="7"/>
  <c r="K85" i="7"/>
  <c r="I85" i="7"/>
  <c r="J84" i="7"/>
  <c r="K84" i="7"/>
  <c r="I84" i="7"/>
  <c r="J83" i="7"/>
  <c r="K83" i="7" s="1"/>
  <c r="I83" i="7"/>
  <c r="J82" i="7"/>
  <c r="K82" i="7"/>
  <c r="I82" i="7"/>
  <c r="J81" i="7"/>
  <c r="K81" i="7" s="1"/>
  <c r="I81" i="7"/>
  <c r="J80" i="7"/>
  <c r="K80" i="7"/>
  <c r="I80" i="7"/>
  <c r="J79" i="7"/>
  <c r="K79" i="7" s="1"/>
  <c r="I79" i="7"/>
  <c r="J78" i="7"/>
  <c r="K78" i="7" s="1"/>
  <c r="I78" i="7"/>
  <c r="J77" i="7"/>
  <c r="K77" i="7" s="1"/>
  <c r="I77" i="7"/>
  <c r="J76" i="7"/>
  <c r="K76" i="7"/>
  <c r="I76" i="7"/>
  <c r="J75" i="7"/>
  <c r="K75" i="7" s="1"/>
  <c r="I75" i="7"/>
  <c r="J74" i="7"/>
  <c r="K74" i="7" s="1"/>
  <c r="I74" i="7"/>
  <c r="J73" i="7"/>
  <c r="K73" i="7"/>
  <c r="I73" i="7"/>
  <c r="J72" i="7"/>
  <c r="K72" i="7"/>
  <c r="I72" i="7"/>
  <c r="J71" i="7"/>
  <c r="K71" i="7" s="1"/>
  <c r="I71" i="7"/>
  <c r="J70" i="7"/>
  <c r="K70" i="7"/>
  <c r="I70" i="7"/>
  <c r="J69" i="7"/>
  <c r="K69" i="7"/>
  <c r="I69" i="7"/>
  <c r="J68" i="7"/>
  <c r="K68" i="7"/>
  <c r="I68" i="7"/>
  <c r="J67" i="7"/>
  <c r="K67" i="7" s="1"/>
  <c r="I67" i="7"/>
  <c r="J66" i="7"/>
  <c r="K66" i="7"/>
  <c r="I66" i="7"/>
  <c r="J65" i="7"/>
  <c r="K65" i="7" s="1"/>
  <c r="I65" i="7"/>
  <c r="J64" i="7"/>
  <c r="K64" i="7"/>
  <c r="I64" i="7"/>
  <c r="J63" i="7"/>
  <c r="K63" i="7" s="1"/>
  <c r="I63" i="7"/>
  <c r="J62" i="7"/>
  <c r="K62" i="7" s="1"/>
  <c r="I62" i="7"/>
  <c r="J61" i="7"/>
  <c r="K61" i="7" s="1"/>
  <c r="I61" i="7"/>
  <c r="J60" i="7"/>
  <c r="K60" i="7"/>
  <c r="I60" i="7"/>
  <c r="J59" i="7"/>
  <c r="K59" i="7" s="1"/>
  <c r="I59" i="7"/>
  <c r="J58" i="7"/>
  <c r="K58" i="7" s="1"/>
  <c r="I58" i="7"/>
  <c r="J57" i="7"/>
  <c r="K57" i="7"/>
  <c r="I57" i="7"/>
  <c r="J56" i="7"/>
  <c r="K56" i="7"/>
  <c r="I56" i="7"/>
  <c r="J55" i="7"/>
  <c r="K55" i="7" s="1"/>
  <c r="I55" i="7"/>
  <c r="J52" i="7"/>
  <c r="K52" i="7"/>
  <c r="I52" i="7"/>
  <c r="J51" i="7"/>
  <c r="K51" i="7"/>
  <c r="I51" i="7"/>
  <c r="J50" i="7"/>
  <c r="K50" i="7"/>
  <c r="I50" i="7"/>
  <c r="J49" i="7"/>
  <c r="K49" i="7" s="1"/>
  <c r="I49" i="7"/>
  <c r="J48" i="7"/>
  <c r="K48" i="7"/>
  <c r="I48" i="7"/>
  <c r="J47" i="7"/>
  <c r="K47" i="7" s="1"/>
  <c r="I47" i="7"/>
  <c r="J46" i="7"/>
  <c r="K46" i="7"/>
  <c r="I46" i="7"/>
  <c r="J45" i="7"/>
  <c r="K45" i="7" s="1"/>
  <c r="I45" i="7"/>
  <c r="J44" i="7"/>
  <c r="K44" i="7" s="1"/>
  <c r="I44" i="7"/>
  <c r="J43" i="7"/>
  <c r="K43" i="7" s="1"/>
  <c r="I43" i="7"/>
  <c r="J42" i="7"/>
  <c r="K42" i="7"/>
  <c r="I42" i="7"/>
  <c r="J41" i="7"/>
  <c r="K41" i="7" s="1"/>
  <c r="I41" i="7"/>
  <c r="J40" i="7"/>
  <c r="K40" i="7" s="1"/>
  <c r="I40" i="7"/>
  <c r="J39" i="7"/>
  <c r="K39" i="7"/>
  <c r="I39" i="7"/>
  <c r="J38" i="7"/>
  <c r="K38" i="7"/>
  <c r="I38" i="7"/>
  <c r="J37" i="7"/>
  <c r="K37" i="7" s="1"/>
  <c r="I37" i="7"/>
  <c r="J36" i="7"/>
  <c r="K36" i="7"/>
  <c r="I36" i="7"/>
  <c r="J35" i="7"/>
  <c r="K35" i="7"/>
  <c r="I35" i="7"/>
  <c r="J34" i="7"/>
  <c r="K34" i="7"/>
  <c r="I34" i="7"/>
  <c r="J33" i="7"/>
  <c r="K33" i="7" s="1"/>
  <c r="I33" i="7"/>
  <c r="J32" i="7"/>
  <c r="K32" i="7"/>
  <c r="I32" i="7"/>
  <c r="J31" i="7"/>
  <c r="K31" i="7" s="1"/>
  <c r="I31" i="7"/>
  <c r="J30" i="7"/>
  <c r="K30" i="7"/>
  <c r="I30" i="7"/>
  <c r="J29" i="7"/>
  <c r="K29" i="7" s="1"/>
  <c r="I29" i="7"/>
  <c r="J28" i="7"/>
  <c r="K28" i="7" s="1"/>
  <c r="I28" i="7"/>
  <c r="J27" i="7"/>
  <c r="K27" i="7" s="1"/>
  <c r="I27" i="7"/>
  <c r="J26" i="7"/>
  <c r="K26" i="7"/>
  <c r="I26" i="7"/>
  <c r="J25" i="7"/>
  <c r="K25" i="7" s="1"/>
  <c r="I25" i="7"/>
  <c r="J24" i="7"/>
  <c r="K24" i="7" s="1"/>
  <c r="I24" i="7"/>
  <c r="J23" i="7"/>
  <c r="K23" i="7"/>
  <c r="I23" i="7"/>
  <c r="J22" i="7"/>
  <c r="K22" i="7"/>
  <c r="I22" i="7"/>
  <c r="J21" i="7"/>
  <c r="K21" i="7" s="1"/>
  <c r="I21" i="7"/>
  <c r="J20" i="7"/>
  <c r="K20" i="7"/>
  <c r="I20" i="7"/>
  <c r="J19" i="7"/>
  <c r="K19" i="7"/>
  <c r="I19" i="7"/>
  <c r="J18" i="7"/>
  <c r="K18" i="7"/>
  <c r="I18" i="7"/>
  <c r="J17" i="7"/>
  <c r="K17" i="7" s="1"/>
  <c r="I17" i="7"/>
  <c r="J16" i="7"/>
  <c r="K16" i="7"/>
  <c r="I16" i="7"/>
  <c r="J15" i="7"/>
  <c r="K15" i="7" s="1"/>
  <c r="I15" i="7"/>
  <c r="J14" i="7"/>
  <c r="K14" i="7"/>
  <c r="I14" i="7"/>
  <c r="J13" i="7"/>
  <c r="K13" i="7" s="1"/>
  <c r="I13" i="7"/>
  <c r="J12" i="7"/>
  <c r="K12" i="7" s="1"/>
  <c r="I12" i="7"/>
  <c r="J11" i="7"/>
  <c r="K11" i="7" s="1"/>
  <c r="I11" i="7"/>
  <c r="J10" i="7"/>
  <c r="K10" i="7"/>
  <c r="I10" i="7"/>
  <c r="J9" i="7"/>
  <c r="K9" i="7" s="1"/>
  <c r="I9" i="7"/>
  <c r="J8" i="7"/>
  <c r="K8" i="7" s="1"/>
  <c r="I8" i="7"/>
  <c r="J7" i="7"/>
  <c r="K7" i="7"/>
  <c r="I7" i="7"/>
  <c r="J6" i="7"/>
  <c r="K6" i="7"/>
  <c r="I6" i="7"/>
  <c r="J5" i="7"/>
  <c r="K5" i="7" s="1"/>
  <c r="I5" i="7"/>
  <c r="J4" i="7"/>
  <c r="K4" i="7"/>
  <c r="I4" i="7"/>
  <c r="J3" i="7"/>
  <c r="K3" i="7"/>
  <c r="I3" i="7"/>
  <c r="J619" i="6"/>
  <c r="K619" i="6"/>
  <c r="I619" i="6"/>
  <c r="J618" i="6"/>
  <c r="K618" i="6" s="1"/>
  <c r="I618" i="6"/>
  <c r="J617" i="6"/>
  <c r="K617" i="6"/>
  <c r="I617" i="6"/>
  <c r="J616" i="6"/>
  <c r="K616" i="6" s="1"/>
  <c r="I616" i="6"/>
  <c r="J615" i="6"/>
  <c r="K615" i="6"/>
  <c r="I615" i="6"/>
  <c r="J614" i="6"/>
  <c r="K614" i="6" s="1"/>
  <c r="I614" i="6"/>
  <c r="J613" i="6"/>
  <c r="K613" i="6" s="1"/>
  <c r="I613" i="6"/>
  <c r="J612" i="6"/>
  <c r="K612" i="6" s="1"/>
  <c r="I612" i="6"/>
  <c r="J611" i="6"/>
  <c r="K611" i="6"/>
  <c r="I611" i="6"/>
  <c r="J608" i="6"/>
  <c r="K608" i="6" s="1"/>
  <c r="I608" i="6"/>
  <c r="J607" i="6"/>
  <c r="K607" i="6" s="1"/>
  <c r="I607" i="6"/>
  <c r="J606" i="6"/>
  <c r="K606" i="6"/>
  <c r="I606" i="6"/>
  <c r="J605" i="6"/>
  <c r="K605" i="6"/>
  <c r="I605" i="6"/>
  <c r="J604" i="6"/>
  <c r="K604" i="6" s="1"/>
  <c r="I604" i="6"/>
  <c r="J603" i="6"/>
  <c r="K603" i="6"/>
  <c r="I603" i="6"/>
  <c r="J602" i="6"/>
  <c r="K602" i="6"/>
  <c r="I602" i="6"/>
  <c r="J601" i="6"/>
  <c r="K601" i="6"/>
  <c r="I601" i="6"/>
  <c r="J600" i="6"/>
  <c r="K600" i="6" s="1"/>
  <c r="I600" i="6"/>
  <c r="J599" i="6"/>
  <c r="K599" i="6"/>
  <c r="I599" i="6"/>
  <c r="J598" i="6"/>
  <c r="K598" i="6" s="1"/>
  <c r="I598" i="6"/>
  <c r="J597" i="6"/>
  <c r="K597" i="6"/>
  <c r="I597" i="6"/>
  <c r="J596" i="6"/>
  <c r="K596" i="6" s="1"/>
  <c r="I596" i="6"/>
  <c r="J595" i="6"/>
  <c r="K595" i="6" s="1"/>
  <c r="I595" i="6"/>
  <c r="J594" i="6"/>
  <c r="K594" i="6" s="1"/>
  <c r="I594" i="6"/>
  <c r="J593" i="6"/>
  <c r="K593" i="6"/>
  <c r="I593" i="6"/>
  <c r="J592" i="6"/>
  <c r="K592" i="6" s="1"/>
  <c r="I592" i="6"/>
  <c r="J591" i="6"/>
  <c r="K591" i="6" s="1"/>
  <c r="I591" i="6"/>
  <c r="J590" i="6"/>
  <c r="K590" i="6"/>
  <c r="I590" i="6"/>
  <c r="J589" i="6"/>
  <c r="K589" i="6"/>
  <c r="I589" i="6"/>
  <c r="J588" i="6"/>
  <c r="K588" i="6" s="1"/>
  <c r="I588" i="6"/>
  <c r="J587" i="6"/>
  <c r="K587" i="6"/>
  <c r="I587" i="6"/>
  <c r="J586" i="6"/>
  <c r="K586" i="6"/>
  <c r="I586" i="6"/>
  <c r="J585" i="6"/>
  <c r="K585" i="6"/>
  <c r="I585" i="6"/>
  <c r="J584" i="6"/>
  <c r="K584" i="6" s="1"/>
  <c r="I584" i="6"/>
  <c r="J583" i="6"/>
  <c r="K583" i="6"/>
  <c r="I583" i="6"/>
  <c r="J582" i="6"/>
  <c r="K582" i="6" s="1"/>
  <c r="I582" i="6"/>
  <c r="J581" i="6"/>
  <c r="K581" i="6"/>
  <c r="I581" i="6"/>
  <c r="J580" i="6"/>
  <c r="K580" i="6" s="1"/>
  <c r="I580" i="6"/>
  <c r="J579" i="6"/>
  <c r="K579" i="6" s="1"/>
  <c r="I579" i="6"/>
  <c r="J554" i="6"/>
  <c r="K554" i="6" s="1"/>
  <c r="I554" i="6"/>
  <c r="J553" i="6"/>
  <c r="K553" i="6"/>
  <c r="I553" i="6"/>
  <c r="J552" i="6"/>
  <c r="K552" i="6" s="1"/>
  <c r="I552" i="6"/>
  <c r="J551" i="6"/>
  <c r="K551" i="6" s="1"/>
  <c r="I551" i="6"/>
  <c r="J550" i="6"/>
  <c r="K550" i="6"/>
  <c r="I550" i="6"/>
  <c r="J549" i="6"/>
  <c r="K549" i="6"/>
  <c r="I549" i="6"/>
  <c r="J548" i="6"/>
  <c r="K548" i="6" s="1"/>
  <c r="I548" i="6"/>
  <c r="J547" i="6"/>
  <c r="K547" i="6"/>
  <c r="I547" i="6"/>
  <c r="J544" i="6"/>
  <c r="K544" i="6"/>
  <c r="I544" i="6"/>
  <c r="J543" i="6"/>
  <c r="K543" i="6"/>
  <c r="I543" i="6"/>
  <c r="J542" i="6"/>
  <c r="K542" i="6" s="1"/>
  <c r="I542" i="6"/>
  <c r="J541" i="6"/>
  <c r="K541" i="6"/>
  <c r="I541" i="6"/>
  <c r="J540" i="6"/>
  <c r="K540" i="6" s="1"/>
  <c r="I540" i="6"/>
  <c r="J539" i="6"/>
  <c r="K539" i="6"/>
  <c r="I539" i="6"/>
  <c r="J538" i="6"/>
  <c r="K538" i="6" s="1"/>
  <c r="I538" i="6"/>
  <c r="J537" i="6"/>
  <c r="K537" i="6" s="1"/>
  <c r="I537" i="6"/>
  <c r="J536" i="6"/>
  <c r="K536" i="6" s="1"/>
  <c r="I536" i="6"/>
  <c r="J535" i="6"/>
  <c r="K535" i="6"/>
  <c r="I535" i="6"/>
  <c r="J534" i="6"/>
  <c r="K534" i="6" s="1"/>
  <c r="I534" i="6"/>
  <c r="J533" i="6"/>
  <c r="K533" i="6" s="1"/>
  <c r="I533" i="6"/>
  <c r="J532" i="6"/>
  <c r="K532" i="6"/>
  <c r="I532" i="6"/>
  <c r="J531" i="6"/>
  <c r="K531" i="6"/>
  <c r="I531" i="6"/>
  <c r="J530" i="6"/>
  <c r="K530" i="6" s="1"/>
  <c r="I530" i="6"/>
  <c r="J529" i="6"/>
  <c r="K529" i="6"/>
  <c r="I529" i="6"/>
  <c r="J528" i="6"/>
  <c r="K528" i="6"/>
  <c r="I528" i="6"/>
  <c r="J527" i="6"/>
  <c r="K527" i="6"/>
  <c r="I527" i="6"/>
  <c r="J526" i="6"/>
  <c r="K526" i="6" s="1"/>
  <c r="I526" i="6"/>
  <c r="J525" i="6"/>
  <c r="K525" i="6"/>
  <c r="I525" i="6"/>
  <c r="J524" i="6"/>
  <c r="K524" i="6" s="1"/>
  <c r="I524" i="6"/>
  <c r="J523" i="6"/>
  <c r="K523" i="6"/>
  <c r="I523" i="6"/>
  <c r="J522" i="6"/>
  <c r="K522" i="6" s="1"/>
  <c r="I522" i="6"/>
  <c r="J521" i="6"/>
  <c r="K521" i="6" s="1"/>
  <c r="I521" i="6"/>
  <c r="J520" i="6"/>
  <c r="K520" i="6" s="1"/>
  <c r="I520" i="6"/>
  <c r="J519" i="6"/>
  <c r="K519" i="6"/>
  <c r="I519" i="6"/>
  <c r="J518" i="6"/>
  <c r="K518" i="6" s="1"/>
  <c r="I518" i="6"/>
  <c r="J517" i="6"/>
  <c r="K517" i="6" s="1"/>
  <c r="I517" i="6"/>
  <c r="J516" i="6"/>
  <c r="K516" i="6"/>
  <c r="I516" i="6"/>
  <c r="J515" i="6"/>
  <c r="K515" i="6"/>
  <c r="I515" i="6"/>
  <c r="J494" i="6"/>
  <c r="K494" i="6" s="1"/>
  <c r="I494" i="6"/>
  <c r="J493" i="6"/>
  <c r="K493" i="6"/>
  <c r="I493" i="6"/>
  <c r="J492" i="6"/>
  <c r="K492" i="6"/>
  <c r="I492" i="6"/>
  <c r="J491" i="6"/>
  <c r="K491" i="6"/>
  <c r="I491" i="6"/>
  <c r="J490" i="6"/>
  <c r="K490" i="6" s="1"/>
  <c r="I490" i="6"/>
  <c r="J489" i="6"/>
  <c r="K489" i="6"/>
  <c r="I489" i="6"/>
  <c r="J488" i="6"/>
  <c r="K488" i="6" s="1"/>
  <c r="I488" i="6"/>
  <c r="J487" i="6"/>
  <c r="K487" i="6"/>
  <c r="I487" i="6"/>
  <c r="J486" i="6"/>
  <c r="K486" i="6" s="1"/>
  <c r="I486" i="6"/>
  <c r="J485" i="6"/>
  <c r="K485" i="6" s="1"/>
  <c r="I485" i="6"/>
  <c r="J484" i="6"/>
  <c r="K484" i="6" s="1"/>
  <c r="I484" i="6"/>
  <c r="J483" i="6"/>
  <c r="K483" i="6"/>
  <c r="I483" i="6"/>
  <c r="J480" i="6"/>
  <c r="K480" i="6" s="1"/>
  <c r="I480" i="6"/>
  <c r="J479" i="6"/>
  <c r="K479" i="6" s="1"/>
  <c r="I479" i="6"/>
  <c r="J478" i="6"/>
  <c r="K478" i="6"/>
  <c r="I478" i="6"/>
  <c r="J477" i="6"/>
  <c r="K477" i="6"/>
  <c r="I477" i="6"/>
  <c r="J476" i="6"/>
  <c r="K476" i="6" s="1"/>
  <c r="I476" i="6"/>
  <c r="J475" i="6"/>
  <c r="K475" i="6"/>
  <c r="I475" i="6"/>
  <c r="J474" i="6"/>
  <c r="K474" i="6"/>
  <c r="I474" i="6"/>
  <c r="J473" i="6"/>
  <c r="K473" i="6"/>
  <c r="I473" i="6"/>
  <c r="J472" i="6"/>
  <c r="K472" i="6" s="1"/>
  <c r="I472" i="6"/>
  <c r="J471" i="6"/>
  <c r="K471" i="6"/>
  <c r="I471" i="6"/>
  <c r="J470" i="6"/>
  <c r="K470" i="6" s="1"/>
  <c r="I470" i="6"/>
  <c r="J469" i="6"/>
  <c r="K469" i="6"/>
  <c r="I469" i="6"/>
  <c r="J468" i="6"/>
  <c r="K468" i="6" s="1"/>
  <c r="I468" i="6"/>
  <c r="J467" i="6"/>
  <c r="K467" i="6" s="1"/>
  <c r="I467" i="6"/>
  <c r="J466" i="6"/>
  <c r="K466" i="6" s="1"/>
  <c r="I466" i="6"/>
  <c r="J465" i="6"/>
  <c r="K465" i="6"/>
  <c r="I465" i="6"/>
  <c r="J464" i="6"/>
  <c r="K464" i="6" s="1"/>
  <c r="I464" i="6"/>
  <c r="J463" i="6"/>
  <c r="K463" i="6" s="1"/>
  <c r="I463" i="6"/>
  <c r="J462" i="6"/>
  <c r="K462" i="6"/>
  <c r="I462" i="6"/>
  <c r="J461" i="6"/>
  <c r="K461" i="6"/>
  <c r="I461" i="6"/>
  <c r="J460" i="6"/>
  <c r="K460" i="6" s="1"/>
  <c r="I460" i="6"/>
  <c r="J459" i="6"/>
  <c r="K459" i="6"/>
  <c r="I459" i="6"/>
  <c r="J458" i="6"/>
  <c r="K458" i="6"/>
  <c r="I458" i="6"/>
  <c r="J457" i="6"/>
  <c r="K457" i="6"/>
  <c r="I457" i="6"/>
  <c r="J456" i="6"/>
  <c r="K456" i="6" s="1"/>
  <c r="I456" i="6"/>
  <c r="J455" i="6"/>
  <c r="K455" i="6"/>
  <c r="I455" i="6"/>
  <c r="J454" i="6"/>
  <c r="K454" i="6" s="1"/>
  <c r="I454" i="6"/>
  <c r="J453" i="6"/>
  <c r="K453" i="6"/>
  <c r="I453" i="6"/>
  <c r="J452" i="6"/>
  <c r="K452" i="6" s="1"/>
  <c r="I452" i="6"/>
  <c r="J451" i="6"/>
  <c r="K451" i="6" s="1"/>
  <c r="I451" i="6"/>
  <c r="J427" i="6"/>
  <c r="K427" i="6" s="1"/>
  <c r="I427" i="6"/>
  <c r="J426" i="6"/>
  <c r="K426" i="6"/>
  <c r="I426" i="6"/>
  <c r="J425" i="6"/>
  <c r="K425" i="6" s="1"/>
  <c r="I425" i="6"/>
  <c r="J424" i="6"/>
  <c r="K424" i="6" s="1"/>
  <c r="I424" i="6"/>
  <c r="J423" i="6"/>
  <c r="K423" i="6"/>
  <c r="I423" i="6"/>
  <c r="J422" i="6"/>
  <c r="K422" i="6"/>
  <c r="I422" i="6"/>
  <c r="J421" i="6"/>
  <c r="K421" i="6" s="1"/>
  <c r="I421" i="6"/>
  <c r="J420" i="6"/>
  <c r="K420" i="6"/>
  <c r="I420" i="6"/>
  <c r="J419" i="6"/>
  <c r="K419" i="6"/>
  <c r="I419" i="6"/>
  <c r="J416" i="6"/>
  <c r="K416" i="6"/>
  <c r="I416" i="6"/>
  <c r="J415" i="6"/>
  <c r="K415" i="6" s="1"/>
  <c r="I415" i="6"/>
  <c r="J414" i="6"/>
  <c r="K414" i="6"/>
  <c r="I414" i="6"/>
  <c r="J413" i="6"/>
  <c r="K413" i="6" s="1"/>
  <c r="I413" i="6"/>
  <c r="J412" i="6"/>
  <c r="K412" i="6"/>
  <c r="I412" i="6"/>
  <c r="J411" i="6"/>
  <c r="K411" i="6" s="1"/>
  <c r="I411" i="6"/>
  <c r="J410" i="6"/>
  <c r="K410" i="6" s="1"/>
  <c r="I410" i="6"/>
  <c r="J409" i="6"/>
  <c r="K409" i="6" s="1"/>
  <c r="I409" i="6"/>
  <c r="J408" i="6"/>
  <c r="K408" i="6"/>
  <c r="I408" i="6"/>
  <c r="J407" i="6"/>
  <c r="K407" i="6" s="1"/>
  <c r="I407" i="6"/>
  <c r="J406" i="6"/>
  <c r="K406" i="6" s="1"/>
  <c r="I406" i="6"/>
  <c r="J405" i="6"/>
  <c r="K405" i="6"/>
  <c r="I405" i="6"/>
  <c r="J404" i="6"/>
  <c r="K404" i="6"/>
  <c r="I404" i="6"/>
  <c r="J403" i="6"/>
  <c r="K403" i="6" s="1"/>
  <c r="I403" i="6"/>
  <c r="J402" i="6"/>
  <c r="K402" i="6"/>
  <c r="I402" i="6"/>
  <c r="J401" i="6"/>
  <c r="K401" i="6"/>
  <c r="I401" i="6"/>
  <c r="J400" i="6"/>
  <c r="K400" i="6"/>
  <c r="I400" i="6"/>
  <c r="J399" i="6"/>
  <c r="K399" i="6" s="1"/>
  <c r="I399" i="6"/>
  <c r="J398" i="6"/>
  <c r="K398" i="6"/>
  <c r="I398" i="6"/>
  <c r="J397" i="6"/>
  <c r="K397" i="6" s="1"/>
  <c r="I397" i="6"/>
  <c r="J396" i="6"/>
  <c r="K396" i="6"/>
  <c r="I396" i="6"/>
  <c r="J395" i="6"/>
  <c r="K395" i="6" s="1"/>
  <c r="I395" i="6"/>
  <c r="J394" i="6"/>
  <c r="K394" i="6" s="1"/>
  <c r="I394" i="6"/>
  <c r="J393" i="6"/>
  <c r="K393" i="6" s="1"/>
  <c r="I393" i="6"/>
  <c r="J392" i="6"/>
  <c r="K392" i="6"/>
  <c r="I392" i="6"/>
  <c r="J391" i="6"/>
  <c r="K391" i="6" s="1"/>
  <c r="I391" i="6"/>
  <c r="J390" i="6"/>
  <c r="K390" i="6" s="1"/>
  <c r="I390" i="6"/>
  <c r="J389" i="6"/>
  <c r="K389" i="6"/>
  <c r="I389" i="6"/>
  <c r="J388" i="6"/>
  <c r="K388" i="6"/>
  <c r="I388" i="6"/>
  <c r="J387" i="6"/>
  <c r="K387" i="6" s="1"/>
  <c r="I387" i="6"/>
  <c r="J366" i="6"/>
  <c r="K366" i="6"/>
  <c r="I366" i="6"/>
  <c r="J365" i="6"/>
  <c r="K365" i="6"/>
  <c r="I365" i="6"/>
  <c r="J364" i="6"/>
  <c r="K364" i="6"/>
  <c r="I364" i="6"/>
  <c r="J363" i="6"/>
  <c r="K363" i="6" s="1"/>
  <c r="I363" i="6"/>
  <c r="J362" i="6"/>
  <c r="K362" i="6"/>
  <c r="I362" i="6"/>
  <c r="J361" i="6"/>
  <c r="K361" i="6" s="1"/>
  <c r="I361" i="6"/>
  <c r="J360" i="6"/>
  <c r="K360" i="6"/>
  <c r="I360" i="6"/>
  <c r="J359" i="6"/>
  <c r="K359" i="6" s="1"/>
  <c r="I359" i="6"/>
  <c r="J358" i="6"/>
  <c r="K358" i="6" s="1"/>
  <c r="I358" i="6"/>
  <c r="J357" i="6"/>
  <c r="K357" i="6" s="1"/>
  <c r="I357" i="6"/>
  <c r="J356" i="6"/>
  <c r="K356" i="6"/>
  <c r="I356" i="6"/>
  <c r="J355" i="6"/>
  <c r="K355" i="6" s="1"/>
  <c r="I355" i="6"/>
  <c r="J352" i="6"/>
  <c r="K352" i="6" s="1"/>
  <c r="I352" i="6"/>
  <c r="J351" i="6"/>
  <c r="K351" i="6"/>
  <c r="I351" i="6"/>
  <c r="J350" i="6"/>
  <c r="K350" i="6"/>
  <c r="I350" i="6"/>
  <c r="J349" i="6"/>
  <c r="K349" i="6" s="1"/>
  <c r="I349" i="6"/>
  <c r="J348" i="6"/>
  <c r="K348" i="6"/>
  <c r="I348" i="6"/>
  <c r="J347" i="6"/>
  <c r="K347" i="6"/>
  <c r="I347" i="6"/>
  <c r="J346" i="6"/>
  <c r="K346" i="6"/>
  <c r="I346" i="6"/>
  <c r="J345" i="6"/>
  <c r="K345" i="6" s="1"/>
  <c r="I345" i="6"/>
  <c r="J344" i="6"/>
  <c r="K344" i="6"/>
  <c r="I344" i="6"/>
  <c r="J343" i="6"/>
  <c r="K343" i="6" s="1"/>
  <c r="I343" i="6"/>
  <c r="J342" i="6"/>
  <c r="K342" i="6"/>
  <c r="I342" i="6"/>
  <c r="J341" i="6"/>
  <c r="K341" i="6" s="1"/>
  <c r="I341" i="6"/>
  <c r="J340" i="6"/>
  <c r="K340" i="6" s="1"/>
  <c r="I340" i="6"/>
  <c r="J339" i="6"/>
  <c r="K339" i="6" s="1"/>
  <c r="I339" i="6"/>
  <c r="J338" i="6"/>
  <c r="K338" i="6"/>
  <c r="I338" i="6"/>
  <c r="J337" i="6"/>
  <c r="K337" i="6" s="1"/>
  <c r="I337" i="6"/>
  <c r="J336" i="6"/>
  <c r="K336" i="6" s="1"/>
  <c r="I336" i="6"/>
  <c r="J335" i="6"/>
  <c r="K335" i="6"/>
  <c r="I335" i="6"/>
  <c r="J334" i="6"/>
  <c r="K334" i="6"/>
  <c r="I334" i="6"/>
  <c r="J333" i="6"/>
  <c r="K333" i="6" s="1"/>
  <c r="I333" i="6"/>
  <c r="J332" i="6"/>
  <c r="K332" i="6"/>
  <c r="I332" i="6"/>
  <c r="J331" i="6"/>
  <c r="K331" i="6"/>
  <c r="I331" i="6"/>
  <c r="J330" i="6"/>
  <c r="K330" i="6"/>
  <c r="I330" i="6"/>
  <c r="J329" i="6"/>
  <c r="K329" i="6" s="1"/>
  <c r="I329" i="6"/>
  <c r="J328" i="6"/>
  <c r="K328" i="6"/>
  <c r="I328" i="6"/>
  <c r="J327" i="6"/>
  <c r="K327" i="6" s="1"/>
  <c r="I327" i="6"/>
  <c r="J326" i="6"/>
  <c r="K326" i="6"/>
  <c r="I326" i="6"/>
  <c r="J325" i="6"/>
  <c r="K325" i="6" s="1"/>
  <c r="I325" i="6"/>
  <c r="J324" i="6"/>
  <c r="K324" i="6" s="1"/>
  <c r="I324" i="6"/>
  <c r="J323" i="6"/>
  <c r="K323" i="6" s="1"/>
  <c r="I323" i="6"/>
  <c r="J301" i="6"/>
  <c r="K301" i="6"/>
  <c r="I301" i="6"/>
  <c r="J300" i="6"/>
  <c r="K300" i="6" s="1"/>
  <c r="I300" i="6"/>
  <c r="J299" i="6"/>
  <c r="K299" i="6" s="1"/>
  <c r="I299" i="6"/>
  <c r="J298" i="6"/>
  <c r="K298" i="6"/>
  <c r="I298" i="6"/>
  <c r="J297" i="6"/>
  <c r="K297" i="6"/>
  <c r="I297" i="6"/>
  <c r="J296" i="6"/>
  <c r="K296" i="6" s="1"/>
  <c r="I296" i="6"/>
  <c r="J295" i="6"/>
  <c r="K295" i="6"/>
  <c r="I295" i="6"/>
  <c r="J294" i="6"/>
  <c r="K294" i="6"/>
  <c r="I294" i="6"/>
  <c r="J293" i="6"/>
  <c r="K293" i="6"/>
  <c r="I293" i="6"/>
  <c r="J292" i="6"/>
  <c r="K292" i="6" s="1"/>
  <c r="I292" i="6"/>
  <c r="J291" i="6"/>
  <c r="K291" i="6"/>
  <c r="I291" i="6"/>
  <c r="J288" i="6"/>
  <c r="K288" i="6" s="1"/>
  <c r="I288" i="6"/>
  <c r="J287" i="6"/>
  <c r="K287" i="6"/>
  <c r="I287" i="6"/>
  <c r="J286" i="6"/>
  <c r="K286" i="6" s="1"/>
  <c r="I286" i="6"/>
  <c r="J285" i="6"/>
  <c r="K285" i="6" s="1"/>
  <c r="I285" i="6"/>
  <c r="J284" i="6"/>
  <c r="K284" i="6" s="1"/>
  <c r="I284" i="6"/>
  <c r="J283" i="6"/>
  <c r="K283" i="6"/>
  <c r="I283" i="6"/>
  <c r="J282" i="6"/>
  <c r="K282" i="6" s="1"/>
  <c r="I282" i="6"/>
  <c r="J281" i="6"/>
  <c r="K281" i="6" s="1"/>
  <c r="I281" i="6"/>
  <c r="J280" i="6"/>
  <c r="K280" i="6"/>
  <c r="I280" i="6"/>
  <c r="J279" i="6"/>
  <c r="K279" i="6"/>
  <c r="I279" i="6"/>
  <c r="J278" i="6"/>
  <c r="K278" i="6" s="1"/>
  <c r="I278" i="6"/>
  <c r="J277" i="6"/>
  <c r="K277" i="6"/>
  <c r="I277" i="6"/>
  <c r="J276" i="6"/>
  <c r="K276" i="6"/>
  <c r="I276" i="6"/>
  <c r="J275" i="6"/>
  <c r="K275" i="6"/>
  <c r="I275" i="6"/>
  <c r="J274" i="6"/>
  <c r="K274" i="6" s="1"/>
  <c r="I274" i="6"/>
  <c r="J273" i="6"/>
  <c r="K273" i="6"/>
  <c r="I273" i="6"/>
  <c r="J272" i="6"/>
  <c r="K272" i="6" s="1"/>
  <c r="I272" i="6"/>
  <c r="J271" i="6"/>
  <c r="K271" i="6"/>
  <c r="I271" i="6"/>
  <c r="J270" i="6"/>
  <c r="K270" i="6" s="1"/>
  <c r="I270" i="6"/>
  <c r="J269" i="6"/>
  <c r="K269" i="6" s="1"/>
  <c r="I269" i="6"/>
  <c r="J268" i="6"/>
  <c r="K268" i="6" s="1"/>
  <c r="I268" i="6"/>
  <c r="J267" i="6"/>
  <c r="K267" i="6"/>
  <c r="I267" i="6"/>
  <c r="J266" i="6"/>
  <c r="K266" i="6" s="1"/>
  <c r="I266" i="6"/>
  <c r="J265" i="6"/>
  <c r="K265" i="6" s="1"/>
  <c r="I265" i="6"/>
  <c r="J264" i="6"/>
  <c r="K264" i="6"/>
  <c r="I264" i="6"/>
  <c r="J263" i="6"/>
  <c r="K263" i="6"/>
  <c r="I263" i="6"/>
  <c r="J262" i="6"/>
  <c r="K262" i="6" s="1"/>
  <c r="I262" i="6"/>
  <c r="J261" i="6"/>
  <c r="K261" i="6"/>
  <c r="I261" i="6"/>
  <c r="J260" i="6"/>
  <c r="K260" i="6"/>
  <c r="I260" i="6"/>
  <c r="J259" i="6"/>
  <c r="K259" i="6"/>
  <c r="I259" i="6"/>
  <c r="J258" i="6"/>
  <c r="K258" i="6" s="1"/>
  <c r="I258" i="6"/>
  <c r="J257" i="6"/>
  <c r="K257" i="6"/>
  <c r="I257" i="6"/>
  <c r="J256" i="6"/>
  <c r="K256" i="6" s="1"/>
  <c r="I256" i="6"/>
  <c r="J255" i="6"/>
  <c r="K255" i="6"/>
  <c r="I255" i="6"/>
  <c r="J254" i="6"/>
  <c r="K254" i="6" s="1"/>
  <c r="I254" i="6"/>
  <c r="J253" i="6"/>
  <c r="K253" i="6" s="1"/>
  <c r="I253" i="6"/>
  <c r="J252" i="6"/>
  <c r="K252" i="6" s="1"/>
  <c r="I252" i="6"/>
  <c r="J251" i="6"/>
  <c r="K251" i="6"/>
  <c r="I251" i="6"/>
  <c r="J250" i="6"/>
  <c r="K250" i="6" s="1"/>
  <c r="I250" i="6"/>
  <c r="J249" i="6"/>
  <c r="K249" i="6" s="1"/>
  <c r="I249" i="6"/>
  <c r="J248" i="6"/>
  <c r="K248" i="6"/>
  <c r="I248" i="6"/>
  <c r="J247" i="6"/>
  <c r="K247" i="6"/>
  <c r="I247" i="6"/>
  <c r="J246" i="6"/>
  <c r="K246" i="6" s="1"/>
  <c r="I246" i="6"/>
  <c r="J245" i="6"/>
  <c r="K245" i="6"/>
  <c r="I245" i="6"/>
  <c r="J244" i="6"/>
  <c r="K244" i="6"/>
  <c r="I244" i="6"/>
  <c r="J243" i="6"/>
  <c r="K243" i="6"/>
  <c r="I243" i="6"/>
  <c r="J242" i="6"/>
  <c r="K242" i="6" s="1"/>
  <c r="I242" i="6"/>
  <c r="J241" i="6"/>
  <c r="K241" i="6"/>
  <c r="I241" i="6"/>
  <c r="J240" i="6"/>
  <c r="K240" i="6" s="1"/>
  <c r="I240" i="6"/>
  <c r="J239" i="6"/>
  <c r="K239" i="6"/>
  <c r="I239" i="6"/>
  <c r="J238" i="6"/>
  <c r="K238" i="6" s="1"/>
  <c r="I238" i="6"/>
  <c r="J237" i="6"/>
  <c r="K237" i="6" s="1"/>
  <c r="I237" i="6"/>
  <c r="J236" i="6"/>
  <c r="K236" i="6" s="1"/>
  <c r="I236" i="6"/>
  <c r="J235" i="6"/>
  <c r="K235" i="6"/>
  <c r="I235" i="6"/>
  <c r="J234" i="6"/>
  <c r="K234" i="6" s="1"/>
  <c r="I234" i="6"/>
  <c r="J233" i="6"/>
  <c r="K233" i="6" s="1"/>
  <c r="I233" i="6"/>
  <c r="J232" i="6"/>
  <c r="K232" i="6"/>
  <c r="I232" i="6"/>
  <c r="J231" i="6"/>
  <c r="K231" i="6"/>
  <c r="I231" i="6"/>
  <c r="J230" i="6"/>
  <c r="K230" i="6" s="1"/>
  <c r="I230" i="6"/>
  <c r="J229" i="6"/>
  <c r="K229" i="6"/>
  <c r="I229" i="6"/>
  <c r="J228" i="6"/>
  <c r="K228" i="6"/>
  <c r="I228" i="6"/>
  <c r="J227" i="6"/>
  <c r="K227" i="6"/>
  <c r="I227" i="6"/>
  <c r="J226" i="6"/>
  <c r="K226" i="6" s="1"/>
  <c r="I226" i="6"/>
  <c r="J225" i="6"/>
  <c r="K225" i="6"/>
  <c r="I225" i="6"/>
  <c r="J224" i="6"/>
  <c r="K224" i="6" s="1"/>
  <c r="I224" i="6"/>
  <c r="J223" i="6"/>
  <c r="K223" i="6"/>
  <c r="I223" i="6"/>
  <c r="J222" i="6"/>
  <c r="K222" i="6" s="1"/>
  <c r="I222" i="6"/>
  <c r="J221" i="6"/>
  <c r="K221" i="6" s="1"/>
  <c r="I221" i="6"/>
  <c r="J220" i="6"/>
  <c r="K220" i="6" s="1"/>
  <c r="I220" i="6"/>
  <c r="J219" i="6"/>
  <c r="K219" i="6"/>
  <c r="I219" i="6"/>
  <c r="J218" i="6"/>
  <c r="K218" i="6" s="1"/>
  <c r="I218" i="6"/>
  <c r="J217" i="6"/>
  <c r="K217" i="6" s="1"/>
  <c r="I217" i="6"/>
  <c r="J216" i="6"/>
  <c r="K216" i="6"/>
  <c r="I216" i="6"/>
  <c r="J215" i="6"/>
  <c r="K215" i="6"/>
  <c r="I215" i="6"/>
  <c r="J214" i="6"/>
  <c r="K214" i="6" s="1"/>
  <c r="I214" i="6"/>
  <c r="J213" i="6"/>
  <c r="K213" i="6"/>
  <c r="I213" i="6"/>
  <c r="J212" i="6"/>
  <c r="K212" i="6"/>
  <c r="I212" i="6"/>
  <c r="J211" i="6"/>
  <c r="K211" i="6"/>
  <c r="I211" i="6"/>
  <c r="J208" i="6"/>
  <c r="K208" i="6" s="1"/>
  <c r="I208" i="6"/>
  <c r="J207" i="6"/>
  <c r="K207" i="6"/>
  <c r="I207" i="6"/>
  <c r="J206" i="6"/>
  <c r="K206" i="6" s="1"/>
  <c r="I206" i="6"/>
  <c r="J205" i="6"/>
  <c r="K205" i="6"/>
  <c r="I205" i="6"/>
  <c r="J204" i="6"/>
  <c r="K204" i="6" s="1"/>
  <c r="I204" i="6"/>
  <c r="J203" i="6"/>
  <c r="K203" i="6" s="1"/>
  <c r="I203" i="6"/>
  <c r="J202" i="6"/>
  <c r="K202" i="6" s="1"/>
  <c r="I202" i="6"/>
  <c r="J201" i="6"/>
  <c r="K201" i="6"/>
  <c r="I201" i="6"/>
  <c r="J200" i="6"/>
  <c r="K200" i="6" s="1"/>
  <c r="I200" i="6"/>
  <c r="J199" i="6"/>
  <c r="K199" i="6" s="1"/>
  <c r="I199" i="6"/>
  <c r="J198" i="6"/>
  <c r="K198" i="6"/>
  <c r="I198" i="6"/>
  <c r="J197" i="6"/>
  <c r="K197" i="6"/>
  <c r="I197" i="6"/>
  <c r="J196" i="6"/>
  <c r="K196" i="6" s="1"/>
  <c r="I196" i="6"/>
  <c r="J195" i="6"/>
  <c r="K195" i="6"/>
  <c r="I195" i="6"/>
  <c r="J194" i="6"/>
  <c r="K194" i="6"/>
  <c r="I194" i="6"/>
  <c r="J193" i="6"/>
  <c r="K193" i="6"/>
  <c r="I193" i="6"/>
  <c r="J192" i="6"/>
  <c r="K192" i="6" s="1"/>
  <c r="I192" i="6"/>
  <c r="J191" i="6"/>
  <c r="K191" i="6"/>
  <c r="I191" i="6"/>
  <c r="J190" i="6"/>
  <c r="K190" i="6" s="1"/>
  <c r="I190" i="6"/>
  <c r="J189" i="6"/>
  <c r="K189" i="6"/>
  <c r="I189" i="6"/>
  <c r="J188" i="6"/>
  <c r="K188" i="6" s="1"/>
  <c r="I188" i="6"/>
  <c r="J187" i="6"/>
  <c r="K187" i="6" s="1"/>
  <c r="I187" i="6"/>
  <c r="J186" i="6"/>
  <c r="K186" i="6" s="1"/>
  <c r="I186" i="6"/>
  <c r="J185" i="6"/>
  <c r="K185" i="6"/>
  <c r="I185" i="6"/>
  <c r="J184" i="6"/>
  <c r="K184" i="6" s="1"/>
  <c r="I184" i="6"/>
  <c r="J183" i="6"/>
  <c r="K183" i="6" s="1"/>
  <c r="I183" i="6"/>
  <c r="J182" i="6"/>
  <c r="K182" i="6"/>
  <c r="I182" i="6"/>
  <c r="J181" i="6"/>
  <c r="K181" i="6"/>
  <c r="I181" i="6"/>
  <c r="J180" i="6"/>
  <c r="K180" i="6" s="1"/>
  <c r="I180" i="6"/>
  <c r="J179" i="6"/>
  <c r="K179" i="6"/>
  <c r="I179" i="6"/>
  <c r="J178" i="6"/>
  <c r="K178" i="6"/>
  <c r="I178" i="6"/>
  <c r="J177" i="6"/>
  <c r="K177" i="6"/>
  <c r="I177" i="6"/>
  <c r="J176" i="6"/>
  <c r="K176" i="6" s="1"/>
  <c r="I176" i="6"/>
  <c r="J175" i="6"/>
  <c r="K175" i="6"/>
  <c r="I175" i="6"/>
  <c r="J174" i="6"/>
  <c r="K174" i="6" s="1"/>
  <c r="I174" i="6"/>
  <c r="J173" i="6"/>
  <c r="K173" i="6"/>
  <c r="I173" i="6"/>
  <c r="J172" i="6"/>
  <c r="K172" i="6" s="1"/>
  <c r="I172" i="6"/>
  <c r="J171" i="6"/>
  <c r="K171" i="6" s="1"/>
  <c r="I171" i="6"/>
  <c r="J170" i="6"/>
  <c r="K170" i="6" s="1"/>
  <c r="I170" i="6"/>
  <c r="J169" i="6"/>
  <c r="K169" i="6"/>
  <c r="I169" i="6"/>
  <c r="J168" i="6"/>
  <c r="K168" i="6" s="1"/>
  <c r="I168" i="6"/>
  <c r="J167" i="6"/>
  <c r="K167" i="6" s="1"/>
  <c r="I167" i="6"/>
  <c r="J166" i="6"/>
  <c r="K166" i="6"/>
  <c r="I166" i="6"/>
  <c r="J165" i="6"/>
  <c r="K165" i="6"/>
  <c r="I165" i="6"/>
  <c r="J164" i="6"/>
  <c r="K164" i="6" s="1"/>
  <c r="I164" i="6"/>
  <c r="J163" i="6"/>
  <c r="K163" i="6"/>
  <c r="I163" i="6"/>
  <c r="J162" i="6"/>
  <c r="K162" i="6"/>
  <c r="I162" i="6"/>
  <c r="J161" i="6"/>
  <c r="K161" i="6"/>
  <c r="I161" i="6"/>
  <c r="J160" i="6"/>
  <c r="K160" i="6" s="1"/>
  <c r="I160" i="6"/>
  <c r="J159" i="6"/>
  <c r="K159" i="6"/>
  <c r="I159" i="6"/>
  <c r="J156" i="6"/>
  <c r="K156" i="6" s="1"/>
  <c r="I156" i="6"/>
  <c r="J155" i="6"/>
  <c r="K155" i="6" s="1"/>
  <c r="I155" i="6"/>
  <c r="J154" i="6"/>
  <c r="K154" i="6" s="1"/>
  <c r="I154" i="6"/>
  <c r="J153" i="6"/>
  <c r="K153" i="6"/>
  <c r="I153" i="6"/>
  <c r="J152" i="6"/>
  <c r="K152" i="6" s="1"/>
  <c r="I152" i="6"/>
  <c r="J151" i="6"/>
  <c r="K151" i="6" s="1"/>
  <c r="I151" i="6"/>
  <c r="J150" i="6"/>
  <c r="K150" i="6"/>
  <c r="I150" i="6"/>
  <c r="J149" i="6"/>
  <c r="K149" i="6"/>
  <c r="I149" i="6"/>
  <c r="J148" i="6"/>
  <c r="K148" i="6" s="1"/>
  <c r="I148" i="6"/>
  <c r="J147" i="6"/>
  <c r="K147" i="6" s="1"/>
  <c r="I147" i="6"/>
  <c r="J146" i="6"/>
  <c r="K146" i="6" s="1"/>
  <c r="I146" i="6"/>
  <c r="J145" i="6"/>
  <c r="K145" i="6"/>
  <c r="I145" i="6"/>
  <c r="J144" i="6"/>
  <c r="K144" i="6" s="1"/>
  <c r="I144" i="6"/>
  <c r="J143" i="6"/>
  <c r="K143" i="6" s="1"/>
  <c r="I143" i="6"/>
  <c r="J142" i="6"/>
  <c r="K142" i="6"/>
  <c r="I142" i="6"/>
  <c r="J141" i="6"/>
  <c r="K141" i="6"/>
  <c r="I141" i="6"/>
  <c r="J140" i="6"/>
  <c r="K140" i="6" s="1"/>
  <c r="I140" i="6"/>
  <c r="J139" i="6"/>
  <c r="K139" i="6" s="1"/>
  <c r="I139" i="6"/>
  <c r="J138" i="6"/>
  <c r="K138" i="6" s="1"/>
  <c r="I138" i="6"/>
  <c r="J137" i="6"/>
  <c r="K137" i="6"/>
  <c r="I137" i="6"/>
  <c r="J136" i="6"/>
  <c r="K136" i="6" s="1"/>
  <c r="I136" i="6"/>
  <c r="J135" i="6"/>
  <c r="K135" i="6" s="1"/>
  <c r="I135" i="6"/>
  <c r="J134" i="6"/>
  <c r="K134" i="6"/>
  <c r="I134" i="6"/>
  <c r="J133" i="6"/>
  <c r="K133" i="6"/>
  <c r="I133" i="6"/>
  <c r="J132" i="6"/>
  <c r="K132" i="6" s="1"/>
  <c r="I132" i="6"/>
  <c r="J131" i="6"/>
  <c r="K131" i="6" s="1"/>
  <c r="I131" i="6"/>
  <c r="J130" i="6"/>
  <c r="K130" i="6" s="1"/>
  <c r="I130" i="6"/>
  <c r="J129" i="6"/>
  <c r="K129" i="6"/>
  <c r="I129" i="6"/>
  <c r="J128" i="6"/>
  <c r="K128" i="6" s="1"/>
  <c r="I128" i="6"/>
  <c r="J127" i="6"/>
  <c r="K127" i="6" s="1"/>
  <c r="I127" i="6"/>
  <c r="J126" i="6"/>
  <c r="K126" i="6"/>
  <c r="I126" i="6"/>
  <c r="J125" i="6"/>
  <c r="K125" i="6"/>
  <c r="I125" i="6"/>
  <c r="J124" i="6"/>
  <c r="K124" i="6" s="1"/>
  <c r="I124" i="6"/>
  <c r="J123" i="6"/>
  <c r="K123" i="6" s="1"/>
  <c r="I123" i="6"/>
  <c r="J122" i="6"/>
  <c r="K122" i="6" s="1"/>
  <c r="I122" i="6"/>
  <c r="J121" i="6"/>
  <c r="K121" i="6"/>
  <c r="I121" i="6"/>
  <c r="J120" i="6"/>
  <c r="K120" i="6" s="1"/>
  <c r="I120" i="6"/>
  <c r="J119" i="6"/>
  <c r="K119" i="6" s="1"/>
  <c r="I119" i="6"/>
  <c r="J118" i="6"/>
  <c r="K118" i="6"/>
  <c r="I118" i="6"/>
  <c r="J117" i="6"/>
  <c r="K117" i="6"/>
  <c r="I117" i="6"/>
  <c r="J116" i="6"/>
  <c r="K116" i="6" s="1"/>
  <c r="I116" i="6"/>
  <c r="J115" i="6"/>
  <c r="K115" i="6" s="1"/>
  <c r="I115" i="6"/>
  <c r="J114" i="6"/>
  <c r="K114" i="6" s="1"/>
  <c r="I114" i="6"/>
  <c r="J113" i="6"/>
  <c r="K113" i="6"/>
  <c r="I113" i="6"/>
  <c r="J112" i="6"/>
  <c r="K112" i="6" s="1"/>
  <c r="I112" i="6"/>
  <c r="J111" i="6"/>
  <c r="K111" i="6" s="1"/>
  <c r="I111" i="6"/>
  <c r="J110" i="6"/>
  <c r="K110" i="6"/>
  <c r="I110" i="6"/>
  <c r="J109" i="6"/>
  <c r="K109" i="6"/>
  <c r="I109" i="6"/>
  <c r="J108" i="6"/>
  <c r="K108" i="6" s="1"/>
  <c r="I108" i="6"/>
  <c r="J107" i="6"/>
  <c r="K107" i="6" s="1"/>
  <c r="I107" i="6"/>
  <c r="J104" i="6"/>
  <c r="K104" i="6" s="1"/>
  <c r="I104" i="6"/>
  <c r="J103" i="6"/>
  <c r="K103" i="6"/>
  <c r="I103" i="6"/>
  <c r="J102" i="6"/>
  <c r="K102" i="6" s="1"/>
  <c r="I102" i="6"/>
  <c r="J101" i="6"/>
  <c r="K101" i="6" s="1"/>
  <c r="I101" i="6"/>
  <c r="J100" i="6"/>
  <c r="K100" i="6"/>
  <c r="I100" i="6"/>
  <c r="J99" i="6"/>
  <c r="K99" i="6"/>
  <c r="I99" i="6"/>
  <c r="J96" i="6"/>
  <c r="K96" i="6" s="1"/>
  <c r="I96" i="6"/>
  <c r="J95" i="6"/>
  <c r="K95" i="6" s="1"/>
  <c r="I95" i="6"/>
  <c r="J94" i="6"/>
  <c r="K94" i="6" s="1"/>
  <c r="I94" i="6"/>
  <c r="J93" i="6"/>
  <c r="K93" i="6"/>
  <c r="I93" i="6"/>
  <c r="J92" i="6"/>
  <c r="K92" i="6" s="1"/>
  <c r="I92" i="6"/>
  <c r="J91" i="6"/>
  <c r="K91" i="6" s="1"/>
  <c r="I91" i="6"/>
  <c r="J90" i="6"/>
  <c r="K90" i="6"/>
  <c r="I90" i="6"/>
  <c r="J89" i="6"/>
  <c r="K89" i="6"/>
  <c r="I89" i="6"/>
  <c r="J88" i="6"/>
  <c r="K88" i="6" s="1"/>
  <c r="I88" i="6"/>
  <c r="J87" i="6"/>
  <c r="K87" i="6" s="1"/>
  <c r="I87" i="6"/>
  <c r="J86" i="6"/>
  <c r="K86" i="6" s="1"/>
  <c r="I86" i="6"/>
  <c r="J85" i="6"/>
  <c r="K85" i="6"/>
  <c r="I85" i="6"/>
  <c r="J84" i="6"/>
  <c r="K84" i="6" s="1"/>
  <c r="I84" i="6"/>
  <c r="J83" i="6"/>
  <c r="K83" i="6" s="1"/>
  <c r="I83" i="6"/>
  <c r="J82" i="6"/>
  <c r="K82" i="6"/>
  <c r="I82" i="6"/>
  <c r="J81" i="6"/>
  <c r="K81" i="6"/>
  <c r="I81" i="6"/>
  <c r="J80" i="6"/>
  <c r="K80" i="6" s="1"/>
  <c r="I80" i="6"/>
  <c r="J79" i="6"/>
  <c r="K79" i="6" s="1"/>
  <c r="I79" i="6"/>
  <c r="J78" i="6"/>
  <c r="K78" i="6" s="1"/>
  <c r="I78" i="6"/>
  <c r="J77" i="6"/>
  <c r="K77" i="6"/>
  <c r="I77" i="6"/>
  <c r="J76" i="6"/>
  <c r="K76" i="6" s="1"/>
  <c r="I76" i="6"/>
  <c r="J75" i="6"/>
  <c r="K75" i="6" s="1"/>
  <c r="I75" i="6"/>
  <c r="J74" i="6"/>
  <c r="K74" i="6"/>
  <c r="I74" i="6"/>
  <c r="J73" i="6"/>
  <c r="K73" i="6"/>
  <c r="I73" i="6"/>
  <c r="J72" i="6"/>
  <c r="K72" i="6" s="1"/>
  <c r="I72" i="6"/>
  <c r="J71" i="6"/>
  <c r="K71" i="6" s="1"/>
  <c r="I71" i="6"/>
  <c r="J70" i="6"/>
  <c r="K70" i="6" s="1"/>
  <c r="I70" i="6"/>
  <c r="J69" i="6"/>
  <c r="K69" i="6"/>
  <c r="I69" i="6"/>
  <c r="J68" i="6"/>
  <c r="K68" i="6" s="1"/>
  <c r="I68" i="6"/>
  <c r="J67" i="6"/>
  <c r="K67" i="6" s="1"/>
  <c r="I67" i="6"/>
  <c r="J66" i="6"/>
  <c r="K66" i="6"/>
  <c r="I66" i="6"/>
  <c r="J65" i="6"/>
  <c r="K65" i="6"/>
  <c r="I65" i="6"/>
  <c r="J64" i="6"/>
  <c r="K64" i="6" s="1"/>
  <c r="I64" i="6"/>
  <c r="J63" i="6"/>
  <c r="K63" i="6" s="1"/>
  <c r="I63" i="6"/>
  <c r="J62" i="6"/>
  <c r="K62" i="6" s="1"/>
  <c r="I62" i="6"/>
  <c r="J61" i="6"/>
  <c r="K61" i="6"/>
  <c r="I61" i="6"/>
  <c r="J60" i="6"/>
  <c r="K60" i="6" s="1"/>
  <c r="I60" i="6"/>
  <c r="J59" i="6"/>
  <c r="K59" i="6" s="1"/>
  <c r="I59" i="6"/>
  <c r="J58" i="6"/>
  <c r="K58" i="6"/>
  <c r="I58" i="6"/>
  <c r="J57" i="6"/>
  <c r="K57" i="6"/>
  <c r="I57" i="6"/>
  <c r="J56" i="6"/>
  <c r="K56" i="6" s="1"/>
  <c r="I56" i="6"/>
  <c r="J55" i="6"/>
  <c r="K55" i="6" s="1"/>
  <c r="I55" i="6"/>
  <c r="J52" i="6"/>
  <c r="K52" i="6" s="1"/>
  <c r="I52" i="6"/>
  <c r="J51" i="6"/>
  <c r="K51" i="6"/>
  <c r="I51" i="6"/>
  <c r="J50" i="6"/>
  <c r="K50" i="6" s="1"/>
  <c r="I50" i="6"/>
  <c r="J49" i="6"/>
  <c r="K49" i="6" s="1"/>
  <c r="I49" i="6"/>
  <c r="J48" i="6"/>
  <c r="K48" i="6" s="1"/>
  <c r="I48" i="6"/>
  <c r="J47" i="6"/>
  <c r="K47" i="6"/>
  <c r="I47" i="6"/>
  <c r="J46" i="6"/>
  <c r="K46" i="6" s="1"/>
  <c r="I46" i="6"/>
  <c r="J45" i="6"/>
  <c r="K45" i="6" s="1"/>
  <c r="I45" i="6"/>
  <c r="J44" i="6"/>
  <c r="K44" i="6"/>
  <c r="I44" i="6"/>
  <c r="J43" i="6"/>
  <c r="K43" i="6"/>
  <c r="I43" i="6"/>
  <c r="J42" i="6"/>
  <c r="K42" i="6" s="1"/>
  <c r="I42" i="6"/>
  <c r="J41" i="6"/>
  <c r="K41" i="6"/>
  <c r="I41" i="6"/>
  <c r="J40" i="6"/>
  <c r="K40" i="6" s="1"/>
  <c r="I40" i="6"/>
  <c r="J39" i="6"/>
  <c r="K39" i="6"/>
  <c r="I39" i="6"/>
  <c r="J38" i="6"/>
  <c r="K38" i="6" s="1"/>
  <c r="I38" i="6"/>
  <c r="J37" i="6"/>
  <c r="K37" i="6" s="1"/>
  <c r="I37" i="6"/>
  <c r="J36" i="6"/>
  <c r="K36" i="6"/>
  <c r="I36" i="6"/>
  <c r="J35" i="6"/>
  <c r="K35" i="6"/>
  <c r="I35" i="6"/>
  <c r="J34" i="6"/>
  <c r="K34" i="6" s="1"/>
  <c r="I34" i="6"/>
  <c r="J33" i="6"/>
  <c r="K33" i="6"/>
  <c r="I33" i="6"/>
  <c r="J32" i="6"/>
  <c r="K32" i="6" s="1"/>
  <c r="I32" i="6"/>
  <c r="J31" i="6"/>
  <c r="K31" i="6"/>
  <c r="I31" i="6"/>
  <c r="J30" i="6"/>
  <c r="K30" i="6" s="1"/>
  <c r="I30" i="6"/>
  <c r="J29" i="6"/>
  <c r="K29" i="6" s="1"/>
  <c r="I29" i="6"/>
  <c r="J28" i="6"/>
  <c r="K28" i="6"/>
  <c r="I28" i="6"/>
  <c r="J27" i="6"/>
  <c r="K27" i="6"/>
  <c r="I27" i="6"/>
  <c r="J26" i="6"/>
  <c r="K26" i="6" s="1"/>
  <c r="I26" i="6"/>
  <c r="J25" i="6"/>
  <c r="K25" i="6"/>
  <c r="I25" i="6"/>
  <c r="J24" i="6"/>
  <c r="K24" i="6" s="1"/>
  <c r="I24" i="6"/>
  <c r="J23" i="6"/>
  <c r="K23" i="6"/>
  <c r="I23" i="6"/>
  <c r="J22" i="6"/>
  <c r="K22" i="6" s="1"/>
  <c r="I22" i="6"/>
  <c r="J21" i="6"/>
  <c r="K21" i="6" s="1"/>
  <c r="I21" i="6"/>
  <c r="J20" i="6"/>
  <c r="K20" i="6"/>
  <c r="I20" i="6"/>
  <c r="J19" i="6"/>
  <c r="K19" i="6"/>
  <c r="I19" i="6"/>
  <c r="J18" i="6"/>
  <c r="K18" i="6" s="1"/>
  <c r="I18" i="6"/>
  <c r="J17" i="6"/>
  <c r="K17" i="6"/>
  <c r="I17" i="6"/>
  <c r="J16" i="6"/>
  <c r="K16" i="6" s="1"/>
  <c r="I16" i="6"/>
  <c r="J15" i="6"/>
  <c r="K15" i="6"/>
  <c r="I15" i="6"/>
  <c r="J14" i="6"/>
  <c r="K14" i="6" s="1"/>
  <c r="I14" i="6"/>
  <c r="J13" i="6"/>
  <c r="K13" i="6" s="1"/>
  <c r="I13" i="6"/>
  <c r="J12" i="6"/>
  <c r="K12" i="6"/>
  <c r="I12" i="6"/>
  <c r="J11" i="6"/>
  <c r="K11" i="6"/>
  <c r="I11" i="6"/>
  <c r="J10" i="6"/>
  <c r="K10" i="6" s="1"/>
  <c r="I10" i="6"/>
  <c r="J9" i="6"/>
  <c r="K9" i="6"/>
  <c r="I9" i="6"/>
  <c r="J8" i="6"/>
  <c r="K8" i="6" s="1"/>
  <c r="I8" i="6"/>
  <c r="J7" i="6"/>
  <c r="K7" i="6"/>
  <c r="I7" i="6"/>
  <c r="J6" i="6"/>
  <c r="K6" i="6" s="1"/>
  <c r="I6" i="6"/>
  <c r="J5" i="6"/>
  <c r="K5" i="6" s="1"/>
  <c r="I5" i="6"/>
  <c r="J4" i="6"/>
  <c r="K4" i="6"/>
  <c r="I4" i="6"/>
  <c r="J3" i="6"/>
  <c r="K3" i="6"/>
  <c r="I3" i="6"/>
  <c r="J619" i="5"/>
  <c r="K619" i="5" s="1"/>
  <c r="I619" i="5"/>
  <c r="J618" i="5"/>
  <c r="K618" i="5"/>
  <c r="I618" i="5"/>
  <c r="J617" i="5"/>
  <c r="K617" i="5" s="1"/>
  <c r="I617" i="5"/>
  <c r="J616" i="5"/>
  <c r="K616" i="5"/>
  <c r="I616" i="5"/>
  <c r="J615" i="5"/>
  <c r="K615" i="5" s="1"/>
  <c r="I615" i="5"/>
  <c r="J614" i="5"/>
  <c r="K614" i="5" s="1"/>
  <c r="I614" i="5"/>
  <c r="J613" i="5"/>
  <c r="K613" i="5"/>
  <c r="I613" i="5"/>
  <c r="J612" i="5"/>
  <c r="K612" i="5"/>
  <c r="I612" i="5"/>
  <c r="J611" i="5"/>
  <c r="K611" i="5" s="1"/>
  <c r="I611" i="5"/>
  <c r="J608" i="5"/>
  <c r="K608" i="5"/>
  <c r="I608" i="5"/>
  <c r="J607" i="5"/>
  <c r="K607" i="5" s="1"/>
  <c r="I607" i="5"/>
  <c r="J606" i="5"/>
  <c r="K606" i="5"/>
  <c r="I606" i="5"/>
  <c r="J605" i="5"/>
  <c r="K605" i="5" s="1"/>
  <c r="I605" i="5"/>
  <c r="J604" i="5"/>
  <c r="K604" i="5" s="1"/>
  <c r="I604" i="5"/>
  <c r="J603" i="5"/>
  <c r="K603" i="5"/>
  <c r="I603" i="5"/>
  <c r="J602" i="5"/>
  <c r="K602" i="5"/>
  <c r="I602" i="5"/>
  <c r="J601" i="5"/>
  <c r="K601" i="5" s="1"/>
  <c r="I601" i="5"/>
  <c r="J600" i="5"/>
  <c r="K600" i="5"/>
  <c r="I600" i="5"/>
  <c r="J599" i="5"/>
  <c r="K599" i="5" s="1"/>
  <c r="I599" i="5"/>
  <c r="J598" i="5"/>
  <c r="K598" i="5"/>
  <c r="I598" i="5"/>
  <c r="J597" i="5"/>
  <c r="K597" i="5" s="1"/>
  <c r="I597" i="5"/>
  <c r="J596" i="5"/>
  <c r="K596" i="5" s="1"/>
  <c r="I596" i="5"/>
  <c r="J595" i="5"/>
  <c r="K595" i="5"/>
  <c r="I595" i="5"/>
  <c r="J594" i="5"/>
  <c r="K594" i="5"/>
  <c r="I594" i="5"/>
  <c r="J593" i="5"/>
  <c r="K593" i="5" s="1"/>
  <c r="I593" i="5"/>
  <c r="J592" i="5"/>
  <c r="K592" i="5"/>
  <c r="I592" i="5"/>
  <c r="J591" i="5"/>
  <c r="K591" i="5" s="1"/>
  <c r="I591" i="5"/>
  <c r="J590" i="5"/>
  <c r="K590" i="5"/>
  <c r="I590" i="5"/>
  <c r="J589" i="5"/>
  <c r="K589" i="5" s="1"/>
  <c r="I589" i="5"/>
  <c r="J588" i="5"/>
  <c r="K588" i="5" s="1"/>
  <c r="I588" i="5"/>
  <c r="J587" i="5"/>
  <c r="K587" i="5"/>
  <c r="I587" i="5"/>
  <c r="J586" i="5"/>
  <c r="K586" i="5"/>
  <c r="I586" i="5"/>
  <c r="J585" i="5"/>
  <c r="K585" i="5" s="1"/>
  <c r="I585" i="5"/>
  <c r="J584" i="5"/>
  <c r="K584" i="5"/>
  <c r="I584" i="5"/>
  <c r="J583" i="5"/>
  <c r="K583" i="5" s="1"/>
  <c r="I583" i="5"/>
  <c r="J582" i="5"/>
  <c r="K582" i="5"/>
  <c r="I582" i="5"/>
  <c r="J581" i="5"/>
  <c r="K581" i="5" s="1"/>
  <c r="I581" i="5"/>
  <c r="J580" i="5"/>
  <c r="K580" i="5" s="1"/>
  <c r="I580" i="5"/>
  <c r="J579" i="5"/>
  <c r="K579" i="5"/>
  <c r="I579" i="5"/>
  <c r="J554" i="5"/>
  <c r="K554" i="5"/>
  <c r="I554" i="5"/>
  <c r="J553" i="5"/>
  <c r="K553" i="5" s="1"/>
  <c r="I553" i="5"/>
  <c r="J552" i="5"/>
  <c r="K552" i="5"/>
  <c r="I552" i="5"/>
  <c r="J551" i="5"/>
  <c r="K551" i="5" s="1"/>
  <c r="I551" i="5"/>
  <c r="J550" i="5"/>
  <c r="K550" i="5"/>
  <c r="I550" i="5"/>
  <c r="J549" i="5"/>
  <c r="K549" i="5" s="1"/>
  <c r="I549" i="5"/>
  <c r="J548" i="5"/>
  <c r="K548" i="5" s="1"/>
  <c r="I548" i="5"/>
  <c r="J547" i="5"/>
  <c r="K547" i="5"/>
  <c r="I547" i="5"/>
  <c r="J544" i="5"/>
  <c r="K544" i="5"/>
  <c r="I544" i="5"/>
  <c r="J543" i="5"/>
  <c r="K543" i="5" s="1"/>
  <c r="I543" i="5"/>
  <c r="J542" i="5"/>
  <c r="K542" i="5"/>
  <c r="I542" i="5"/>
  <c r="J541" i="5"/>
  <c r="K541" i="5" s="1"/>
  <c r="I541" i="5"/>
  <c r="J540" i="5"/>
  <c r="K540" i="5"/>
  <c r="I540" i="5"/>
  <c r="J539" i="5"/>
  <c r="K539" i="5" s="1"/>
  <c r="I539" i="5"/>
  <c r="J538" i="5"/>
  <c r="K538" i="5" s="1"/>
  <c r="I538" i="5"/>
  <c r="J537" i="5"/>
  <c r="K537" i="5"/>
  <c r="I537" i="5"/>
  <c r="J536" i="5"/>
  <c r="K536" i="5"/>
  <c r="I536" i="5"/>
  <c r="J535" i="5"/>
  <c r="K535" i="5" s="1"/>
  <c r="I535" i="5"/>
  <c r="J534" i="5"/>
  <c r="K534" i="5"/>
  <c r="I534" i="5"/>
  <c r="J533" i="5"/>
  <c r="K533" i="5" s="1"/>
  <c r="I533" i="5"/>
  <c r="J532" i="5"/>
  <c r="K532" i="5"/>
  <c r="I532" i="5"/>
  <c r="J531" i="5"/>
  <c r="K531" i="5" s="1"/>
  <c r="I531" i="5"/>
  <c r="J530" i="5"/>
  <c r="K530" i="5" s="1"/>
  <c r="I530" i="5"/>
  <c r="J529" i="5"/>
  <c r="K529" i="5"/>
  <c r="I529" i="5"/>
  <c r="J528" i="5"/>
  <c r="K528" i="5"/>
  <c r="I528" i="5"/>
  <c r="J527" i="5"/>
  <c r="K527" i="5" s="1"/>
  <c r="I527" i="5"/>
  <c r="J526" i="5"/>
  <c r="K526" i="5"/>
  <c r="I526" i="5"/>
  <c r="J525" i="5"/>
  <c r="K525" i="5" s="1"/>
  <c r="I525" i="5"/>
  <c r="J524" i="5"/>
  <c r="K524" i="5"/>
  <c r="I524" i="5"/>
  <c r="J523" i="5"/>
  <c r="K523" i="5" s="1"/>
  <c r="I523" i="5"/>
  <c r="J522" i="5"/>
  <c r="K522" i="5" s="1"/>
  <c r="I522" i="5"/>
  <c r="J521" i="5"/>
  <c r="K521" i="5"/>
  <c r="I521" i="5"/>
  <c r="J520" i="5"/>
  <c r="K520" i="5"/>
  <c r="I520" i="5"/>
  <c r="J519" i="5"/>
  <c r="K519" i="5" s="1"/>
  <c r="I519" i="5"/>
  <c r="J518" i="5"/>
  <c r="K518" i="5"/>
  <c r="I518" i="5"/>
  <c r="J517" i="5"/>
  <c r="K517" i="5" s="1"/>
  <c r="I517" i="5"/>
  <c r="J516" i="5"/>
  <c r="K516" i="5"/>
  <c r="I516" i="5"/>
  <c r="J515" i="5"/>
  <c r="K515" i="5" s="1"/>
  <c r="I515" i="5"/>
  <c r="J494" i="5"/>
  <c r="K494" i="5" s="1"/>
  <c r="I494" i="5"/>
  <c r="J493" i="5"/>
  <c r="K493" i="5"/>
  <c r="I493" i="5"/>
  <c r="J492" i="5"/>
  <c r="K492" i="5"/>
  <c r="I492" i="5"/>
  <c r="J491" i="5"/>
  <c r="K491" i="5" s="1"/>
  <c r="I491" i="5"/>
  <c r="J490" i="5"/>
  <c r="K490" i="5"/>
  <c r="I490" i="5"/>
  <c r="J489" i="5"/>
  <c r="K489" i="5" s="1"/>
  <c r="I489" i="5"/>
  <c r="J488" i="5"/>
  <c r="K488" i="5"/>
  <c r="I488" i="5"/>
  <c r="J487" i="5"/>
  <c r="K487" i="5" s="1"/>
  <c r="I487" i="5"/>
  <c r="J486" i="5"/>
  <c r="K486" i="5" s="1"/>
  <c r="I486" i="5"/>
  <c r="J485" i="5"/>
  <c r="K485" i="5"/>
  <c r="I485" i="5"/>
  <c r="J484" i="5"/>
  <c r="K484" i="5"/>
  <c r="I484" i="5"/>
  <c r="J483" i="5"/>
  <c r="K483" i="5" s="1"/>
  <c r="I483" i="5"/>
  <c r="J480" i="5"/>
  <c r="K480" i="5"/>
  <c r="I480" i="5"/>
  <c r="J479" i="5"/>
  <c r="K479" i="5" s="1"/>
  <c r="I479" i="5"/>
  <c r="J478" i="5"/>
  <c r="K478" i="5"/>
  <c r="I478" i="5"/>
  <c r="J477" i="5"/>
  <c r="K477" i="5" s="1"/>
  <c r="I477" i="5"/>
  <c r="J476" i="5"/>
  <c r="K476" i="5" s="1"/>
  <c r="I476" i="5"/>
  <c r="J475" i="5"/>
  <c r="K475" i="5"/>
  <c r="I475" i="5"/>
  <c r="J474" i="5"/>
  <c r="K474" i="5"/>
  <c r="I474" i="5"/>
  <c r="J473" i="5"/>
  <c r="K473" i="5" s="1"/>
  <c r="I473" i="5"/>
  <c r="J472" i="5"/>
  <c r="K472" i="5"/>
  <c r="I472" i="5"/>
  <c r="J471" i="5"/>
  <c r="K471" i="5" s="1"/>
  <c r="I471" i="5"/>
  <c r="J470" i="5"/>
  <c r="K470" i="5"/>
  <c r="I470" i="5"/>
  <c r="J469" i="5"/>
  <c r="K469" i="5" s="1"/>
  <c r="I469" i="5"/>
  <c r="J468" i="5"/>
  <c r="K468" i="5" s="1"/>
  <c r="I468" i="5"/>
  <c r="J467" i="5"/>
  <c r="K467" i="5"/>
  <c r="I467" i="5"/>
  <c r="J466" i="5"/>
  <c r="K466" i="5"/>
  <c r="I466" i="5"/>
  <c r="J465" i="5"/>
  <c r="K465" i="5" s="1"/>
  <c r="I465" i="5"/>
  <c r="J464" i="5"/>
  <c r="K464" i="5"/>
  <c r="I464" i="5"/>
  <c r="J463" i="5"/>
  <c r="K463" i="5" s="1"/>
  <c r="I463" i="5"/>
  <c r="J462" i="5"/>
  <c r="K462" i="5"/>
  <c r="I462" i="5"/>
  <c r="J461" i="5"/>
  <c r="K461" i="5" s="1"/>
  <c r="I461" i="5"/>
  <c r="J460" i="5"/>
  <c r="K460" i="5" s="1"/>
  <c r="I460" i="5"/>
  <c r="J459" i="5"/>
  <c r="K459" i="5"/>
  <c r="I459" i="5"/>
  <c r="J458" i="5"/>
  <c r="K458" i="5"/>
  <c r="I458" i="5"/>
  <c r="J457" i="5"/>
  <c r="K457" i="5" s="1"/>
  <c r="I457" i="5"/>
  <c r="J456" i="5"/>
  <c r="K456" i="5"/>
  <c r="I456" i="5"/>
  <c r="J455" i="5"/>
  <c r="K455" i="5" s="1"/>
  <c r="I455" i="5"/>
  <c r="J454" i="5"/>
  <c r="K454" i="5"/>
  <c r="I454" i="5"/>
  <c r="J453" i="5"/>
  <c r="K453" i="5" s="1"/>
  <c r="I453" i="5"/>
  <c r="J452" i="5"/>
  <c r="K452" i="5" s="1"/>
  <c r="I452" i="5"/>
  <c r="J451" i="5"/>
  <c r="K451" i="5"/>
  <c r="I451" i="5"/>
  <c r="J427" i="5"/>
  <c r="K427" i="5"/>
  <c r="I427" i="5"/>
  <c r="J426" i="5"/>
  <c r="K426" i="5" s="1"/>
  <c r="I426" i="5"/>
  <c r="J425" i="5"/>
  <c r="K425" i="5"/>
  <c r="I425" i="5"/>
  <c r="J424" i="5"/>
  <c r="K424" i="5" s="1"/>
  <c r="I424" i="5"/>
  <c r="J423" i="5"/>
  <c r="K423" i="5"/>
  <c r="I423" i="5"/>
  <c r="J422" i="5"/>
  <c r="K422" i="5" s="1"/>
  <c r="I422" i="5"/>
  <c r="J421" i="5"/>
  <c r="K421" i="5" s="1"/>
  <c r="I421" i="5"/>
  <c r="J420" i="5"/>
  <c r="K420" i="5"/>
  <c r="I420" i="5"/>
  <c r="J419" i="5"/>
  <c r="K419" i="5"/>
  <c r="I419" i="5"/>
  <c r="J416" i="5"/>
  <c r="K416" i="5" s="1"/>
  <c r="I416" i="5"/>
  <c r="J415" i="5"/>
  <c r="K415" i="5"/>
  <c r="I415" i="5"/>
  <c r="J414" i="5"/>
  <c r="K414" i="5" s="1"/>
  <c r="I414" i="5"/>
  <c r="J413" i="5"/>
  <c r="K413" i="5"/>
  <c r="I413" i="5"/>
  <c r="J412" i="5"/>
  <c r="K412" i="5" s="1"/>
  <c r="I412" i="5"/>
  <c r="J411" i="5"/>
  <c r="K411" i="5" s="1"/>
  <c r="I411" i="5"/>
  <c r="J410" i="5"/>
  <c r="K410" i="5"/>
  <c r="I410" i="5"/>
  <c r="J409" i="5"/>
  <c r="K409" i="5"/>
  <c r="I409" i="5"/>
  <c r="J408" i="5"/>
  <c r="K408" i="5" s="1"/>
  <c r="I408" i="5"/>
  <c r="J407" i="5"/>
  <c r="K407" i="5"/>
  <c r="I407" i="5"/>
  <c r="J406" i="5"/>
  <c r="K406" i="5" s="1"/>
  <c r="I406" i="5"/>
  <c r="J405" i="5"/>
  <c r="K405" i="5"/>
  <c r="I405" i="5"/>
  <c r="J404" i="5"/>
  <c r="K404" i="5" s="1"/>
  <c r="I404" i="5"/>
  <c r="J403" i="5"/>
  <c r="K403" i="5" s="1"/>
  <c r="I403" i="5"/>
  <c r="J402" i="5"/>
  <c r="K402" i="5"/>
  <c r="I402" i="5"/>
  <c r="J401" i="5"/>
  <c r="K401" i="5"/>
  <c r="I401" i="5"/>
  <c r="J400" i="5"/>
  <c r="K400" i="5" s="1"/>
  <c r="I400" i="5"/>
  <c r="J399" i="5"/>
  <c r="K399" i="5"/>
  <c r="I399" i="5"/>
  <c r="J398" i="5"/>
  <c r="K398" i="5" s="1"/>
  <c r="I398" i="5"/>
  <c r="J397" i="5"/>
  <c r="K397" i="5"/>
  <c r="I397" i="5"/>
  <c r="J396" i="5"/>
  <c r="K396" i="5" s="1"/>
  <c r="I396" i="5"/>
  <c r="J395" i="5"/>
  <c r="K395" i="5" s="1"/>
  <c r="I395" i="5"/>
  <c r="J394" i="5"/>
  <c r="K394" i="5"/>
  <c r="I394" i="5"/>
  <c r="J393" i="5"/>
  <c r="K393" i="5"/>
  <c r="I393" i="5"/>
  <c r="J392" i="5"/>
  <c r="K392" i="5" s="1"/>
  <c r="I392" i="5"/>
  <c r="J391" i="5"/>
  <c r="K391" i="5"/>
  <c r="I391" i="5"/>
  <c r="J390" i="5"/>
  <c r="K390" i="5" s="1"/>
  <c r="I390" i="5"/>
  <c r="J389" i="5"/>
  <c r="K389" i="5"/>
  <c r="I389" i="5"/>
  <c r="J388" i="5"/>
  <c r="K388" i="5" s="1"/>
  <c r="I388" i="5"/>
  <c r="J387" i="5"/>
  <c r="K387" i="5" s="1"/>
  <c r="I387" i="5"/>
  <c r="J366" i="5"/>
  <c r="K366" i="5"/>
  <c r="I366" i="5"/>
  <c r="J365" i="5"/>
  <c r="K365" i="5"/>
  <c r="I365" i="5"/>
  <c r="J364" i="5"/>
  <c r="K364" i="5" s="1"/>
  <c r="I364" i="5"/>
  <c r="J363" i="5"/>
  <c r="K363" i="5"/>
  <c r="I363" i="5"/>
  <c r="J362" i="5"/>
  <c r="K362" i="5" s="1"/>
  <c r="I362" i="5"/>
  <c r="J361" i="5"/>
  <c r="K361" i="5"/>
  <c r="I361" i="5"/>
  <c r="J360" i="5"/>
  <c r="K360" i="5" s="1"/>
  <c r="I360" i="5"/>
  <c r="J359" i="5"/>
  <c r="K359" i="5" s="1"/>
  <c r="I359" i="5"/>
  <c r="J358" i="5"/>
  <c r="K358" i="5"/>
  <c r="I358" i="5"/>
  <c r="J357" i="5"/>
  <c r="K357" i="5"/>
  <c r="I357" i="5"/>
  <c r="J356" i="5"/>
  <c r="K356" i="5" s="1"/>
  <c r="I356" i="5"/>
  <c r="J355" i="5"/>
  <c r="K355" i="5"/>
  <c r="I355" i="5"/>
  <c r="J352" i="5"/>
  <c r="K352" i="5" s="1"/>
  <c r="I352" i="5"/>
  <c r="J351" i="5"/>
  <c r="K351" i="5"/>
  <c r="I351" i="5"/>
  <c r="J350" i="5"/>
  <c r="K350" i="5" s="1"/>
  <c r="I350" i="5"/>
  <c r="J349" i="5"/>
  <c r="K349" i="5" s="1"/>
  <c r="I349" i="5"/>
  <c r="J348" i="5"/>
  <c r="K348" i="5"/>
  <c r="I348" i="5"/>
  <c r="J347" i="5"/>
  <c r="K347" i="5"/>
  <c r="I347" i="5"/>
  <c r="J346" i="5"/>
  <c r="K346" i="5" s="1"/>
  <c r="I346" i="5"/>
  <c r="J345" i="5"/>
  <c r="K345" i="5"/>
  <c r="I345" i="5"/>
  <c r="J344" i="5"/>
  <c r="K344" i="5" s="1"/>
  <c r="I344" i="5"/>
  <c r="J343" i="5"/>
  <c r="K343" i="5"/>
  <c r="I343" i="5"/>
  <c r="J342" i="5"/>
  <c r="K342" i="5" s="1"/>
  <c r="I342" i="5"/>
  <c r="J341" i="5"/>
  <c r="K341" i="5" s="1"/>
  <c r="I341" i="5"/>
  <c r="J340" i="5"/>
  <c r="K340" i="5"/>
  <c r="I340" i="5"/>
  <c r="J339" i="5"/>
  <c r="K339" i="5"/>
  <c r="I339" i="5"/>
  <c r="J338" i="5"/>
  <c r="K338" i="5" s="1"/>
  <c r="I338" i="5"/>
  <c r="J337" i="5"/>
  <c r="K337" i="5"/>
  <c r="I337" i="5"/>
  <c r="J336" i="5"/>
  <c r="K336" i="5" s="1"/>
  <c r="I336" i="5"/>
  <c r="J335" i="5"/>
  <c r="K335" i="5"/>
  <c r="I335" i="5"/>
  <c r="J334" i="5"/>
  <c r="K334" i="5" s="1"/>
  <c r="I334" i="5"/>
  <c r="J333" i="5"/>
  <c r="K333" i="5" s="1"/>
  <c r="I333" i="5"/>
  <c r="J332" i="5"/>
  <c r="K332" i="5"/>
  <c r="I332" i="5"/>
  <c r="J331" i="5"/>
  <c r="K331" i="5"/>
  <c r="I331" i="5"/>
  <c r="J330" i="5"/>
  <c r="K330" i="5" s="1"/>
  <c r="I330" i="5"/>
  <c r="J329" i="5"/>
  <c r="K329" i="5"/>
  <c r="I329" i="5"/>
  <c r="J328" i="5"/>
  <c r="K328" i="5" s="1"/>
  <c r="I328" i="5"/>
  <c r="J327" i="5"/>
  <c r="K327" i="5"/>
  <c r="I327" i="5"/>
  <c r="J326" i="5"/>
  <c r="K326" i="5" s="1"/>
  <c r="I326" i="5"/>
  <c r="J325" i="5"/>
  <c r="K325" i="5" s="1"/>
  <c r="I325" i="5"/>
  <c r="J324" i="5"/>
  <c r="K324" i="5"/>
  <c r="I324" i="5"/>
  <c r="J323" i="5"/>
  <c r="K323" i="5"/>
  <c r="I323" i="5"/>
  <c r="J301" i="5"/>
  <c r="K301" i="5" s="1"/>
  <c r="I301" i="5"/>
  <c r="J300" i="5"/>
  <c r="K300" i="5"/>
  <c r="I300" i="5"/>
  <c r="J299" i="5"/>
  <c r="K299" i="5" s="1"/>
  <c r="I299" i="5"/>
  <c r="J298" i="5"/>
  <c r="K298" i="5"/>
  <c r="I298" i="5"/>
  <c r="J297" i="5"/>
  <c r="K297" i="5" s="1"/>
  <c r="I297" i="5"/>
  <c r="J296" i="5"/>
  <c r="K296" i="5" s="1"/>
  <c r="I296" i="5"/>
  <c r="J295" i="5"/>
  <c r="K295" i="5"/>
  <c r="I295" i="5"/>
  <c r="J294" i="5"/>
  <c r="K294" i="5"/>
  <c r="I294" i="5"/>
  <c r="J293" i="5"/>
  <c r="K293" i="5" s="1"/>
  <c r="I293" i="5"/>
  <c r="J292" i="5"/>
  <c r="K292" i="5"/>
  <c r="I292" i="5"/>
  <c r="J291" i="5"/>
  <c r="K291" i="5" s="1"/>
  <c r="I291" i="5"/>
  <c r="J288" i="5"/>
  <c r="K288" i="5"/>
  <c r="I288" i="5"/>
  <c r="J287" i="5"/>
  <c r="K287" i="5" s="1"/>
  <c r="I287" i="5"/>
  <c r="J286" i="5"/>
  <c r="K286" i="5" s="1"/>
  <c r="I286" i="5"/>
  <c r="J285" i="5"/>
  <c r="K285" i="5"/>
  <c r="I285" i="5"/>
  <c r="J284" i="5"/>
  <c r="K284" i="5"/>
  <c r="I284" i="5"/>
  <c r="J283" i="5"/>
  <c r="K283" i="5" s="1"/>
  <c r="I283" i="5"/>
  <c r="J282" i="5"/>
  <c r="K282" i="5"/>
  <c r="I282" i="5"/>
  <c r="J281" i="5"/>
  <c r="K281" i="5" s="1"/>
  <c r="I281" i="5"/>
  <c r="J280" i="5"/>
  <c r="K280" i="5"/>
  <c r="I280" i="5"/>
  <c r="J279" i="5"/>
  <c r="K279" i="5" s="1"/>
  <c r="I279" i="5"/>
  <c r="J278" i="5"/>
  <c r="K278" i="5" s="1"/>
  <c r="I278" i="5"/>
  <c r="J277" i="5"/>
  <c r="K277" i="5"/>
  <c r="I277" i="5"/>
  <c r="J276" i="5"/>
  <c r="K276" i="5"/>
  <c r="I276" i="5"/>
  <c r="J275" i="5"/>
  <c r="K275" i="5" s="1"/>
  <c r="I275" i="5"/>
  <c r="J274" i="5"/>
  <c r="K274" i="5"/>
  <c r="I274" i="5"/>
  <c r="J273" i="5"/>
  <c r="K273" i="5" s="1"/>
  <c r="I273" i="5"/>
  <c r="J272" i="5"/>
  <c r="K272" i="5"/>
  <c r="I272" i="5"/>
  <c r="J271" i="5"/>
  <c r="K271" i="5" s="1"/>
  <c r="I271" i="5"/>
  <c r="J270" i="5"/>
  <c r="K270" i="5" s="1"/>
  <c r="I270" i="5"/>
  <c r="J269" i="5"/>
  <c r="K269" i="5"/>
  <c r="I269" i="5"/>
  <c r="J268" i="5"/>
  <c r="K268" i="5"/>
  <c r="I268" i="5"/>
  <c r="J267" i="5"/>
  <c r="K267" i="5" s="1"/>
  <c r="I267" i="5"/>
  <c r="J266" i="5"/>
  <c r="K266" i="5"/>
  <c r="I266" i="5"/>
  <c r="J265" i="5"/>
  <c r="K265" i="5" s="1"/>
  <c r="I265" i="5"/>
  <c r="J264" i="5"/>
  <c r="K264" i="5"/>
  <c r="I264" i="5"/>
  <c r="J263" i="5"/>
  <c r="K263" i="5" s="1"/>
  <c r="I263" i="5"/>
  <c r="J262" i="5"/>
  <c r="K262" i="5" s="1"/>
  <c r="I262" i="5"/>
  <c r="J261" i="5"/>
  <c r="K261" i="5"/>
  <c r="I261" i="5"/>
  <c r="J260" i="5"/>
  <c r="K260" i="5" s="1"/>
  <c r="I260" i="5"/>
  <c r="J259" i="5"/>
  <c r="K259" i="5"/>
  <c r="I259" i="5"/>
  <c r="J258" i="5"/>
  <c r="K258" i="5" s="1"/>
  <c r="I258" i="5"/>
  <c r="J257" i="5"/>
  <c r="K257" i="5"/>
  <c r="I257" i="5"/>
  <c r="J256" i="5"/>
  <c r="K256" i="5" s="1"/>
  <c r="I256" i="5"/>
  <c r="J255" i="5"/>
  <c r="K255" i="5"/>
  <c r="I255" i="5"/>
  <c r="J254" i="5"/>
  <c r="K254" i="5" s="1"/>
  <c r="I254" i="5"/>
  <c r="J253" i="5"/>
  <c r="K253" i="5"/>
  <c r="I253" i="5"/>
  <c r="J252" i="5"/>
  <c r="K252" i="5" s="1"/>
  <c r="I252" i="5"/>
  <c r="J251" i="5"/>
  <c r="K251" i="5"/>
  <c r="I251" i="5"/>
  <c r="J250" i="5"/>
  <c r="K250" i="5" s="1"/>
  <c r="I250" i="5"/>
  <c r="J249" i="5"/>
  <c r="K249" i="5"/>
  <c r="I249" i="5"/>
  <c r="J248" i="5"/>
  <c r="K248" i="5" s="1"/>
  <c r="I248" i="5"/>
  <c r="J247" i="5"/>
  <c r="K247" i="5"/>
  <c r="I247" i="5"/>
  <c r="J246" i="5"/>
  <c r="K246" i="5" s="1"/>
  <c r="I246" i="5"/>
  <c r="J245" i="5"/>
  <c r="K245" i="5"/>
  <c r="I245" i="5"/>
  <c r="J244" i="5"/>
  <c r="K244" i="5" s="1"/>
  <c r="I244" i="5"/>
  <c r="J243" i="5"/>
  <c r="K243" i="5"/>
  <c r="I243" i="5"/>
  <c r="J242" i="5"/>
  <c r="K242" i="5" s="1"/>
  <c r="I242" i="5"/>
  <c r="J241" i="5"/>
  <c r="K241" i="5"/>
  <c r="I241" i="5"/>
  <c r="J240" i="5"/>
  <c r="K240" i="5" s="1"/>
  <c r="I240" i="5"/>
  <c r="J239" i="5"/>
  <c r="K239" i="5"/>
  <c r="I239" i="5"/>
  <c r="J238" i="5"/>
  <c r="K238" i="5" s="1"/>
  <c r="I238" i="5"/>
  <c r="J237" i="5"/>
  <c r="K237" i="5"/>
  <c r="I237" i="5"/>
  <c r="J236" i="5"/>
  <c r="K236" i="5" s="1"/>
  <c r="I236" i="5"/>
  <c r="J235" i="5"/>
  <c r="K235" i="5"/>
  <c r="I235" i="5"/>
  <c r="J234" i="5"/>
  <c r="K234" i="5" s="1"/>
  <c r="I234" i="5"/>
  <c r="J233" i="5"/>
  <c r="K233" i="5"/>
  <c r="I233" i="5"/>
  <c r="J232" i="5"/>
  <c r="K232" i="5" s="1"/>
  <c r="I232" i="5"/>
  <c r="J231" i="5"/>
  <c r="K231" i="5"/>
  <c r="I231" i="5"/>
  <c r="J230" i="5"/>
  <c r="K230" i="5" s="1"/>
  <c r="I230" i="5"/>
  <c r="J229" i="5"/>
  <c r="K229" i="5"/>
  <c r="I229" i="5"/>
  <c r="J228" i="5"/>
  <c r="K228" i="5" s="1"/>
  <c r="I228" i="5"/>
  <c r="J227" i="5"/>
  <c r="K227" i="5"/>
  <c r="I227" i="5"/>
  <c r="J226" i="5"/>
  <c r="K226" i="5" s="1"/>
  <c r="I226" i="5"/>
  <c r="J225" i="5"/>
  <c r="K225" i="5"/>
  <c r="I225" i="5"/>
  <c r="J224" i="5"/>
  <c r="K224" i="5" s="1"/>
  <c r="I224" i="5"/>
  <c r="J223" i="5"/>
  <c r="K223" i="5"/>
  <c r="I223" i="5"/>
  <c r="J222" i="5"/>
  <c r="K222" i="5" s="1"/>
  <c r="I222" i="5"/>
  <c r="J221" i="5"/>
  <c r="K221" i="5"/>
  <c r="I221" i="5"/>
  <c r="J220" i="5"/>
  <c r="K220" i="5" s="1"/>
  <c r="I220" i="5"/>
  <c r="J219" i="5"/>
  <c r="K219" i="5"/>
  <c r="I219" i="5"/>
  <c r="J218" i="5"/>
  <c r="K218" i="5" s="1"/>
  <c r="I218" i="5"/>
  <c r="J217" i="5"/>
  <c r="K217" i="5"/>
  <c r="I217" i="5"/>
  <c r="J216" i="5"/>
  <c r="K216" i="5" s="1"/>
  <c r="I216" i="5"/>
  <c r="J215" i="5"/>
  <c r="K215" i="5"/>
  <c r="I215" i="5"/>
  <c r="J214" i="5"/>
  <c r="K214" i="5" s="1"/>
  <c r="I214" i="5"/>
  <c r="J213" i="5"/>
  <c r="K213" i="5"/>
  <c r="I213" i="5"/>
  <c r="J212" i="5"/>
  <c r="K212" i="5" s="1"/>
  <c r="I212" i="5"/>
  <c r="J211" i="5"/>
  <c r="K211" i="5"/>
  <c r="I211" i="5"/>
  <c r="J208" i="5"/>
  <c r="K208" i="5" s="1"/>
  <c r="I208" i="5"/>
  <c r="J207" i="5"/>
  <c r="K207" i="5"/>
  <c r="I207" i="5"/>
  <c r="J206" i="5"/>
  <c r="K206" i="5" s="1"/>
  <c r="I206" i="5"/>
  <c r="J205" i="5"/>
  <c r="K205" i="5"/>
  <c r="I205" i="5"/>
  <c r="J204" i="5"/>
  <c r="K204" i="5" s="1"/>
  <c r="I204" i="5"/>
  <c r="J203" i="5"/>
  <c r="K203" i="5"/>
  <c r="I203" i="5"/>
  <c r="J202" i="5"/>
  <c r="K202" i="5" s="1"/>
  <c r="I202" i="5"/>
  <c r="J201" i="5"/>
  <c r="K201" i="5"/>
  <c r="I201" i="5"/>
  <c r="J200" i="5"/>
  <c r="K200" i="5" s="1"/>
  <c r="I200" i="5"/>
  <c r="J199" i="5"/>
  <c r="K199" i="5"/>
  <c r="I199" i="5"/>
  <c r="J198" i="5"/>
  <c r="K198" i="5" s="1"/>
  <c r="I198" i="5"/>
  <c r="J197" i="5"/>
  <c r="K197" i="5"/>
  <c r="I197" i="5"/>
  <c r="J196" i="5"/>
  <c r="K196" i="5" s="1"/>
  <c r="I196" i="5"/>
  <c r="J195" i="5"/>
  <c r="K195" i="5"/>
  <c r="I195" i="5"/>
  <c r="J194" i="5"/>
  <c r="K194" i="5" s="1"/>
  <c r="I194" i="5"/>
  <c r="J193" i="5"/>
  <c r="K193" i="5"/>
  <c r="I193" i="5"/>
  <c r="J192" i="5"/>
  <c r="K192" i="5" s="1"/>
  <c r="I192" i="5"/>
  <c r="J191" i="5"/>
  <c r="K191" i="5"/>
  <c r="I191" i="5"/>
  <c r="J190" i="5"/>
  <c r="K190" i="5" s="1"/>
  <c r="I190" i="5"/>
  <c r="J189" i="5"/>
  <c r="K189" i="5"/>
  <c r="I189" i="5"/>
  <c r="J188" i="5"/>
  <c r="K188" i="5" s="1"/>
  <c r="I188" i="5"/>
  <c r="J187" i="5"/>
  <c r="K187" i="5"/>
  <c r="I187" i="5"/>
  <c r="J186" i="5"/>
  <c r="K186" i="5" s="1"/>
  <c r="I186" i="5"/>
  <c r="J185" i="5"/>
  <c r="K185" i="5"/>
  <c r="I185" i="5"/>
  <c r="J184" i="5"/>
  <c r="K184" i="5" s="1"/>
  <c r="I184" i="5"/>
  <c r="J183" i="5"/>
  <c r="K183" i="5"/>
  <c r="I183" i="5"/>
  <c r="J182" i="5"/>
  <c r="K182" i="5" s="1"/>
  <c r="I182" i="5"/>
  <c r="J181" i="5"/>
  <c r="K181" i="5"/>
  <c r="I181" i="5"/>
  <c r="J180" i="5"/>
  <c r="K180" i="5" s="1"/>
  <c r="I180" i="5"/>
  <c r="J179" i="5"/>
  <c r="K179" i="5"/>
  <c r="I179" i="5"/>
  <c r="J178" i="5"/>
  <c r="K178" i="5" s="1"/>
  <c r="I178" i="5"/>
  <c r="J177" i="5"/>
  <c r="K177" i="5"/>
  <c r="I177" i="5"/>
  <c r="J176" i="5"/>
  <c r="K176" i="5" s="1"/>
  <c r="I176" i="5"/>
  <c r="J175" i="5"/>
  <c r="K175" i="5"/>
  <c r="I175" i="5"/>
  <c r="J174" i="5"/>
  <c r="K174" i="5" s="1"/>
  <c r="I174" i="5"/>
  <c r="J173" i="5"/>
  <c r="K173" i="5"/>
  <c r="I173" i="5"/>
  <c r="J172" i="5"/>
  <c r="K172" i="5" s="1"/>
  <c r="I172" i="5"/>
  <c r="J171" i="5"/>
  <c r="K171" i="5"/>
  <c r="I171" i="5"/>
  <c r="J170" i="5"/>
  <c r="K170" i="5" s="1"/>
  <c r="I170" i="5"/>
  <c r="J169" i="5"/>
  <c r="K169" i="5"/>
  <c r="I169" i="5"/>
  <c r="J168" i="5"/>
  <c r="K168" i="5" s="1"/>
  <c r="I168" i="5"/>
  <c r="J167" i="5"/>
  <c r="K167" i="5"/>
  <c r="I167" i="5"/>
  <c r="J166" i="5"/>
  <c r="K166" i="5" s="1"/>
  <c r="I166" i="5"/>
  <c r="J165" i="5"/>
  <c r="K165" i="5"/>
  <c r="I165" i="5"/>
  <c r="J164" i="5"/>
  <c r="K164" i="5" s="1"/>
  <c r="I164" i="5"/>
  <c r="J163" i="5"/>
  <c r="K163" i="5"/>
  <c r="I163" i="5"/>
  <c r="J162" i="5"/>
  <c r="K162" i="5" s="1"/>
  <c r="I162" i="5"/>
  <c r="J161" i="5"/>
  <c r="K161" i="5"/>
  <c r="I161" i="5"/>
  <c r="J160" i="5"/>
  <c r="K160" i="5" s="1"/>
  <c r="I160" i="5"/>
  <c r="J159" i="5"/>
  <c r="K159" i="5"/>
  <c r="I159" i="5"/>
  <c r="J156" i="5"/>
  <c r="K156" i="5" s="1"/>
  <c r="I156" i="5"/>
  <c r="J155" i="5"/>
  <c r="K155" i="5"/>
  <c r="I155" i="5"/>
  <c r="J154" i="5"/>
  <c r="K154" i="5" s="1"/>
  <c r="I154" i="5"/>
  <c r="J153" i="5"/>
  <c r="K153" i="5"/>
  <c r="I153" i="5"/>
  <c r="J152" i="5"/>
  <c r="K152" i="5" s="1"/>
  <c r="I152" i="5"/>
  <c r="J151" i="5"/>
  <c r="K151" i="5"/>
  <c r="I151" i="5"/>
  <c r="J150" i="5"/>
  <c r="K150" i="5" s="1"/>
  <c r="I150" i="5"/>
  <c r="J149" i="5"/>
  <c r="K149" i="5"/>
  <c r="I149" i="5"/>
  <c r="J148" i="5"/>
  <c r="K148" i="5" s="1"/>
  <c r="I148" i="5"/>
  <c r="J147" i="5"/>
  <c r="K147" i="5"/>
  <c r="I147" i="5"/>
  <c r="J146" i="5"/>
  <c r="K146" i="5" s="1"/>
  <c r="I146" i="5"/>
  <c r="J145" i="5"/>
  <c r="K145" i="5"/>
  <c r="I145" i="5"/>
  <c r="J144" i="5"/>
  <c r="K144" i="5" s="1"/>
  <c r="I144" i="5"/>
  <c r="J143" i="5"/>
  <c r="K143" i="5"/>
  <c r="I143" i="5"/>
  <c r="J142" i="5"/>
  <c r="K142" i="5" s="1"/>
  <c r="I142" i="5"/>
  <c r="J141" i="5"/>
  <c r="K141" i="5"/>
  <c r="I141" i="5"/>
  <c r="J140" i="5"/>
  <c r="K140" i="5" s="1"/>
  <c r="I140" i="5"/>
  <c r="J139" i="5"/>
  <c r="K139" i="5"/>
  <c r="I139" i="5"/>
  <c r="J138" i="5"/>
  <c r="K138" i="5" s="1"/>
  <c r="I138" i="5"/>
  <c r="J137" i="5"/>
  <c r="K137" i="5"/>
  <c r="I137" i="5"/>
  <c r="J136" i="5"/>
  <c r="K136" i="5" s="1"/>
  <c r="I136" i="5"/>
  <c r="J135" i="5"/>
  <c r="K135" i="5"/>
  <c r="I135" i="5"/>
  <c r="J134" i="5"/>
  <c r="K134" i="5" s="1"/>
  <c r="I134" i="5"/>
  <c r="J133" i="5"/>
  <c r="K133" i="5"/>
  <c r="I133" i="5"/>
  <c r="J132" i="5"/>
  <c r="K132" i="5" s="1"/>
  <c r="I132" i="5"/>
  <c r="J131" i="5"/>
  <c r="K131" i="5"/>
  <c r="I131" i="5"/>
  <c r="J130" i="5"/>
  <c r="K130" i="5" s="1"/>
  <c r="I130" i="5"/>
  <c r="J129" i="5"/>
  <c r="K129" i="5"/>
  <c r="I129" i="5"/>
  <c r="J128" i="5"/>
  <c r="K128" i="5" s="1"/>
  <c r="I128" i="5"/>
  <c r="J127" i="5"/>
  <c r="K127" i="5"/>
  <c r="I127" i="5"/>
  <c r="J126" i="5"/>
  <c r="K126" i="5" s="1"/>
  <c r="I126" i="5"/>
  <c r="J125" i="5"/>
  <c r="K125" i="5"/>
  <c r="I125" i="5"/>
  <c r="J124" i="5"/>
  <c r="K124" i="5" s="1"/>
  <c r="I124" i="5"/>
  <c r="J123" i="5"/>
  <c r="K123" i="5"/>
  <c r="I123" i="5"/>
  <c r="J122" i="5"/>
  <c r="K122" i="5" s="1"/>
  <c r="I122" i="5"/>
  <c r="J121" i="5"/>
  <c r="K121" i="5"/>
  <c r="I121" i="5"/>
  <c r="J120" i="5"/>
  <c r="K120" i="5" s="1"/>
  <c r="I120" i="5"/>
  <c r="J119" i="5"/>
  <c r="K119" i="5"/>
  <c r="I119" i="5"/>
  <c r="J118" i="5"/>
  <c r="K118" i="5" s="1"/>
  <c r="I118" i="5"/>
  <c r="J117" i="5"/>
  <c r="K117" i="5"/>
  <c r="I117" i="5"/>
  <c r="J116" i="5"/>
  <c r="K116" i="5" s="1"/>
  <c r="I116" i="5"/>
  <c r="J115" i="5"/>
  <c r="K115" i="5"/>
  <c r="I115" i="5"/>
  <c r="J114" i="5"/>
  <c r="K114" i="5" s="1"/>
  <c r="I114" i="5"/>
  <c r="J113" i="5"/>
  <c r="K113" i="5"/>
  <c r="I113" i="5"/>
  <c r="J112" i="5"/>
  <c r="K112" i="5" s="1"/>
  <c r="I112" i="5"/>
  <c r="J111" i="5"/>
  <c r="K111" i="5"/>
  <c r="I111" i="5"/>
  <c r="J110" i="5"/>
  <c r="K110" i="5" s="1"/>
  <c r="I110" i="5"/>
  <c r="J109" i="5"/>
  <c r="K109" i="5"/>
  <c r="I109" i="5"/>
  <c r="J108" i="5"/>
  <c r="K108" i="5" s="1"/>
  <c r="I108" i="5"/>
  <c r="J107" i="5"/>
  <c r="K107" i="5"/>
  <c r="I107" i="5"/>
  <c r="J104" i="5"/>
  <c r="K104" i="5" s="1"/>
  <c r="I104" i="5"/>
  <c r="J103" i="5"/>
  <c r="K103" i="5"/>
  <c r="I103" i="5"/>
  <c r="J102" i="5"/>
  <c r="K102" i="5" s="1"/>
  <c r="I102" i="5"/>
  <c r="J101" i="5"/>
  <c r="K101" i="5"/>
  <c r="I101" i="5"/>
  <c r="J100" i="5"/>
  <c r="K100" i="5" s="1"/>
  <c r="I100" i="5"/>
  <c r="J99" i="5"/>
  <c r="K99" i="5"/>
  <c r="I99" i="5"/>
  <c r="J98" i="5"/>
  <c r="K98" i="5" s="1"/>
  <c r="I98" i="5"/>
  <c r="J97" i="5"/>
  <c r="K97" i="5"/>
  <c r="I97" i="5"/>
  <c r="J96" i="5"/>
  <c r="K96" i="5" s="1"/>
  <c r="I96" i="5"/>
  <c r="J95" i="5"/>
  <c r="K95" i="5"/>
  <c r="I95" i="5"/>
  <c r="J94" i="5"/>
  <c r="K94" i="5" s="1"/>
  <c r="I94" i="5"/>
  <c r="J93" i="5"/>
  <c r="K93" i="5"/>
  <c r="I93" i="5"/>
  <c r="J92" i="5"/>
  <c r="K92" i="5" s="1"/>
  <c r="I92" i="5"/>
  <c r="J91" i="5"/>
  <c r="K91" i="5"/>
  <c r="I91" i="5"/>
  <c r="J90" i="5"/>
  <c r="K90" i="5" s="1"/>
  <c r="I90" i="5"/>
  <c r="J89" i="5"/>
  <c r="K89" i="5"/>
  <c r="I89" i="5"/>
  <c r="J88" i="5"/>
  <c r="K88" i="5" s="1"/>
  <c r="I88" i="5"/>
  <c r="J87" i="5"/>
  <c r="K87" i="5"/>
  <c r="I87" i="5"/>
  <c r="J86" i="5"/>
  <c r="K86" i="5" s="1"/>
  <c r="I86" i="5"/>
  <c r="J85" i="5"/>
  <c r="K85" i="5"/>
  <c r="I85" i="5"/>
  <c r="J84" i="5"/>
  <c r="K84" i="5" s="1"/>
  <c r="I84" i="5"/>
  <c r="J83" i="5"/>
  <c r="K83" i="5"/>
  <c r="I83" i="5"/>
  <c r="J82" i="5"/>
  <c r="K82" i="5" s="1"/>
  <c r="I82" i="5"/>
  <c r="J81" i="5"/>
  <c r="K81" i="5"/>
  <c r="I81" i="5"/>
  <c r="J80" i="5"/>
  <c r="K80" i="5" s="1"/>
  <c r="I80" i="5"/>
  <c r="J79" i="5"/>
  <c r="K79" i="5"/>
  <c r="I79" i="5"/>
  <c r="J78" i="5"/>
  <c r="K78" i="5" s="1"/>
  <c r="I78" i="5"/>
  <c r="J77" i="5"/>
  <c r="K77" i="5"/>
  <c r="I77" i="5"/>
  <c r="J76" i="5"/>
  <c r="K76" i="5" s="1"/>
  <c r="I76" i="5"/>
  <c r="J75" i="5"/>
  <c r="K75" i="5"/>
  <c r="I75" i="5"/>
  <c r="J74" i="5"/>
  <c r="K74" i="5" s="1"/>
  <c r="I74" i="5"/>
  <c r="J73" i="5"/>
  <c r="K73" i="5"/>
  <c r="I73" i="5"/>
  <c r="J72" i="5"/>
  <c r="K72" i="5" s="1"/>
  <c r="I72" i="5"/>
  <c r="J71" i="5"/>
  <c r="K71" i="5"/>
  <c r="I71" i="5"/>
  <c r="J70" i="5"/>
  <c r="K70" i="5" s="1"/>
  <c r="I70" i="5"/>
  <c r="J69" i="5"/>
  <c r="K69" i="5"/>
  <c r="I69" i="5"/>
  <c r="J68" i="5"/>
  <c r="K68" i="5" s="1"/>
  <c r="I68" i="5"/>
  <c r="J67" i="5"/>
  <c r="K67" i="5"/>
  <c r="I67" i="5"/>
  <c r="J66" i="5"/>
  <c r="K66" i="5" s="1"/>
  <c r="I66" i="5"/>
  <c r="J65" i="5"/>
  <c r="K65" i="5"/>
  <c r="I65" i="5"/>
  <c r="J64" i="5"/>
  <c r="K64" i="5" s="1"/>
  <c r="I64" i="5"/>
  <c r="J63" i="5"/>
  <c r="K63" i="5"/>
  <c r="I63" i="5"/>
  <c r="J62" i="5"/>
  <c r="K62" i="5" s="1"/>
  <c r="I62" i="5"/>
  <c r="J61" i="5"/>
  <c r="K61" i="5"/>
  <c r="I61" i="5"/>
  <c r="J60" i="5"/>
  <c r="K60" i="5" s="1"/>
  <c r="I60" i="5"/>
  <c r="J59" i="5"/>
  <c r="K59" i="5" s="1"/>
  <c r="I59" i="5"/>
  <c r="J58" i="5"/>
  <c r="K58" i="5"/>
  <c r="I58" i="5"/>
  <c r="J57" i="5"/>
  <c r="K57" i="5"/>
  <c r="I57" i="5"/>
  <c r="J56" i="5"/>
  <c r="K56" i="5" s="1"/>
  <c r="I56" i="5"/>
  <c r="J55" i="5"/>
  <c r="K55" i="5"/>
  <c r="I55" i="5"/>
  <c r="J52" i="5"/>
  <c r="K52" i="5" s="1"/>
  <c r="I52" i="5"/>
  <c r="J51" i="5"/>
  <c r="K51" i="5"/>
  <c r="I51" i="5"/>
  <c r="J50" i="5"/>
  <c r="K50" i="5" s="1"/>
  <c r="I50" i="5"/>
  <c r="J49" i="5"/>
  <c r="K49" i="5" s="1"/>
  <c r="I49" i="5"/>
  <c r="J48" i="5"/>
  <c r="K48" i="5"/>
  <c r="I48" i="5"/>
  <c r="J47" i="5"/>
  <c r="K47" i="5"/>
  <c r="I47" i="5"/>
  <c r="J46" i="5"/>
  <c r="K46" i="5" s="1"/>
  <c r="I46" i="5"/>
  <c r="J45" i="5"/>
  <c r="K45" i="5"/>
  <c r="I45" i="5"/>
  <c r="J44" i="5"/>
  <c r="K44" i="5" s="1"/>
  <c r="I44" i="5"/>
  <c r="J43" i="5"/>
  <c r="K43" i="5"/>
  <c r="I43" i="5"/>
  <c r="J42" i="5"/>
  <c r="K42" i="5" s="1"/>
  <c r="I42" i="5"/>
  <c r="J41" i="5"/>
  <c r="K41" i="5" s="1"/>
  <c r="I41" i="5"/>
  <c r="J40" i="5"/>
  <c r="K40" i="5"/>
  <c r="I40" i="5"/>
  <c r="J39" i="5"/>
  <c r="K39" i="5"/>
  <c r="I39" i="5"/>
  <c r="J38" i="5"/>
  <c r="K38" i="5" s="1"/>
  <c r="I38" i="5"/>
  <c r="J37" i="5"/>
  <c r="K37" i="5"/>
  <c r="I37" i="5"/>
  <c r="J36" i="5"/>
  <c r="K36" i="5" s="1"/>
  <c r="I36" i="5"/>
  <c r="J35" i="5"/>
  <c r="K35" i="5"/>
  <c r="I35" i="5"/>
  <c r="J34" i="5"/>
  <c r="K34" i="5" s="1"/>
  <c r="I34" i="5"/>
  <c r="J33" i="5"/>
  <c r="K33" i="5" s="1"/>
  <c r="I33" i="5"/>
  <c r="J32" i="5"/>
  <c r="K32" i="5"/>
  <c r="I32" i="5"/>
  <c r="J31" i="5"/>
  <c r="K31" i="5"/>
  <c r="I31" i="5"/>
  <c r="J30" i="5"/>
  <c r="K30" i="5" s="1"/>
  <c r="I30" i="5"/>
  <c r="J29" i="5"/>
  <c r="K29" i="5"/>
  <c r="I29" i="5"/>
  <c r="J28" i="5"/>
  <c r="K28" i="5" s="1"/>
  <c r="I28" i="5"/>
  <c r="J27" i="5"/>
  <c r="K27" i="5"/>
  <c r="I27" i="5"/>
  <c r="J26" i="5"/>
  <c r="K26" i="5" s="1"/>
  <c r="I26" i="5"/>
  <c r="J25" i="5"/>
  <c r="K25" i="5" s="1"/>
  <c r="I25" i="5"/>
  <c r="J24" i="5"/>
  <c r="K24" i="5"/>
  <c r="I24" i="5"/>
  <c r="J23" i="5"/>
  <c r="K23" i="5"/>
  <c r="I23" i="5"/>
  <c r="J22" i="5"/>
  <c r="K22" i="5" s="1"/>
  <c r="I22" i="5"/>
  <c r="J21" i="5"/>
  <c r="K21" i="5"/>
  <c r="I21" i="5"/>
  <c r="J20" i="5"/>
  <c r="K20" i="5" s="1"/>
  <c r="I20" i="5"/>
  <c r="J19" i="5"/>
  <c r="K19" i="5"/>
  <c r="I19" i="5"/>
  <c r="J18" i="5"/>
  <c r="K18" i="5" s="1"/>
  <c r="I18" i="5"/>
  <c r="J17" i="5"/>
  <c r="K17" i="5" s="1"/>
  <c r="I17" i="5"/>
  <c r="J16" i="5"/>
  <c r="K16" i="5"/>
  <c r="I16" i="5"/>
  <c r="J15" i="5"/>
  <c r="K15" i="5"/>
  <c r="I15" i="5"/>
  <c r="J14" i="5"/>
  <c r="K14" i="5" s="1"/>
  <c r="I14" i="5"/>
  <c r="J13" i="5"/>
  <c r="K13" i="5"/>
  <c r="I13" i="5"/>
  <c r="J12" i="5"/>
  <c r="K12" i="5" s="1"/>
  <c r="I12" i="5"/>
  <c r="J11" i="5"/>
  <c r="K11" i="5"/>
  <c r="I11" i="5"/>
  <c r="J10" i="5"/>
  <c r="K10" i="5" s="1"/>
  <c r="I10" i="5"/>
  <c r="J9" i="5"/>
  <c r="K9" i="5" s="1"/>
  <c r="I9" i="5"/>
  <c r="J8" i="5"/>
  <c r="K8" i="5"/>
  <c r="I8" i="5"/>
  <c r="J7" i="5"/>
  <c r="K7" i="5"/>
  <c r="I7" i="5"/>
  <c r="J6" i="5"/>
  <c r="K6" i="5" s="1"/>
  <c r="I6" i="5"/>
  <c r="J5" i="5"/>
  <c r="K5" i="5"/>
  <c r="I5" i="5"/>
  <c r="J4" i="5"/>
  <c r="K4" i="5" s="1"/>
  <c r="I4" i="5"/>
  <c r="J3" i="5"/>
  <c r="K3" i="5"/>
  <c r="I3" i="5"/>
  <c r="J56" i="4"/>
  <c r="K56" i="4" s="1"/>
  <c r="J57" i="4"/>
  <c r="J58" i="4"/>
  <c r="K58" i="4" s="1"/>
  <c r="J59" i="4"/>
  <c r="K59" i="4"/>
  <c r="J60" i="4"/>
  <c r="J61" i="4"/>
  <c r="J62" i="4"/>
  <c r="J63" i="4"/>
  <c r="K63" i="4" s="1"/>
  <c r="J64" i="4"/>
  <c r="J65" i="4"/>
  <c r="K65" i="4" s="1"/>
  <c r="J66" i="4"/>
  <c r="J67" i="4"/>
  <c r="K67" i="4"/>
  <c r="J68" i="4"/>
  <c r="J69" i="4"/>
  <c r="J70" i="4"/>
  <c r="J71" i="4"/>
  <c r="K71" i="4"/>
  <c r="J72" i="4"/>
  <c r="K72" i="4" s="1"/>
  <c r="J73" i="4"/>
  <c r="J74" i="4"/>
  <c r="K74" i="4" s="1"/>
  <c r="J75" i="4"/>
  <c r="K75" i="4" s="1"/>
  <c r="J76" i="4"/>
  <c r="J77" i="4"/>
  <c r="J78" i="4"/>
  <c r="J79" i="4"/>
  <c r="K79" i="4" s="1"/>
  <c r="J80" i="4"/>
  <c r="K80" i="4" s="1"/>
  <c r="J81" i="4"/>
  <c r="K81" i="4" s="1"/>
  <c r="J82" i="4"/>
  <c r="J83" i="4"/>
  <c r="K83" i="4"/>
  <c r="J84" i="4"/>
  <c r="J85" i="4"/>
  <c r="J86" i="4"/>
  <c r="J87" i="4"/>
  <c r="K87" i="4" s="1"/>
  <c r="J88" i="4"/>
  <c r="K88" i="4" s="1"/>
  <c r="J89" i="4"/>
  <c r="J90" i="4"/>
  <c r="K90" i="4" s="1"/>
  <c r="J91" i="4"/>
  <c r="K91" i="4"/>
  <c r="J92" i="4"/>
  <c r="J93" i="4"/>
  <c r="K93" i="4" s="1"/>
  <c r="J94" i="4"/>
  <c r="J95" i="4"/>
  <c r="K95" i="4" s="1"/>
  <c r="J96" i="4"/>
  <c r="J97" i="4"/>
  <c r="K97" i="4" s="1"/>
  <c r="J98" i="4"/>
  <c r="J99" i="4"/>
  <c r="K99" i="4"/>
  <c r="J100" i="4"/>
  <c r="J101" i="4"/>
  <c r="J102" i="4"/>
  <c r="J103" i="4"/>
  <c r="K103" i="4"/>
  <c r="J104" i="4"/>
  <c r="K104" i="4" s="1"/>
  <c r="J55" i="4"/>
  <c r="I46" i="4"/>
  <c r="J4" i="4"/>
  <c r="K4" i="4" s="1"/>
  <c r="J5" i="4"/>
  <c r="J6" i="4"/>
  <c r="J7" i="4"/>
  <c r="J8" i="4"/>
  <c r="K8" i="4" s="1"/>
  <c r="J9" i="4"/>
  <c r="J10" i="4"/>
  <c r="J11" i="4"/>
  <c r="J12" i="4"/>
  <c r="K12" i="4"/>
  <c r="J13" i="4"/>
  <c r="J14" i="4"/>
  <c r="J15" i="4"/>
  <c r="J16" i="4"/>
  <c r="K16" i="4" s="1"/>
  <c r="J17" i="4"/>
  <c r="J18" i="4"/>
  <c r="J19" i="4"/>
  <c r="J20" i="4"/>
  <c r="K20" i="4"/>
  <c r="J21" i="4"/>
  <c r="J22" i="4"/>
  <c r="J23" i="4"/>
  <c r="K23" i="4" s="1"/>
  <c r="J24" i="4"/>
  <c r="K24" i="4" s="1"/>
  <c r="J25" i="4"/>
  <c r="J26" i="4"/>
  <c r="J27" i="4"/>
  <c r="J28" i="4"/>
  <c r="K28" i="4"/>
  <c r="J29" i="4"/>
  <c r="J30" i="4"/>
  <c r="K30" i="4" s="1"/>
  <c r="J31" i="4"/>
  <c r="J32" i="4"/>
  <c r="K32" i="4"/>
  <c r="J33" i="4"/>
  <c r="J34" i="4"/>
  <c r="J35" i="4"/>
  <c r="J36" i="4"/>
  <c r="K36" i="4" s="1"/>
  <c r="J37" i="4"/>
  <c r="J38" i="4"/>
  <c r="J39" i="4"/>
  <c r="K39" i="4" s="1"/>
  <c r="J40" i="4"/>
  <c r="K40" i="4" s="1"/>
  <c r="J41" i="4"/>
  <c r="J42" i="4"/>
  <c r="J43" i="4"/>
  <c r="J44" i="4"/>
  <c r="K44" i="4"/>
  <c r="J45" i="4"/>
  <c r="J46" i="4"/>
  <c r="J47" i="4"/>
  <c r="J48" i="4"/>
  <c r="K48" i="4" s="1"/>
  <c r="J49" i="4"/>
  <c r="K49" i="4" s="1"/>
  <c r="J50" i="4"/>
  <c r="J51" i="4"/>
  <c r="K51" i="4" s="1"/>
  <c r="J52" i="4"/>
  <c r="K52" i="4" s="1"/>
  <c r="J3" i="4"/>
  <c r="J260" i="4"/>
  <c r="K260" i="4" s="1"/>
  <c r="I260" i="4"/>
  <c r="J259" i="4"/>
  <c r="K259" i="4"/>
  <c r="I259" i="4"/>
  <c r="J258" i="4"/>
  <c r="K258" i="4" s="1"/>
  <c r="I258" i="4"/>
  <c r="J257" i="4"/>
  <c r="K257" i="4" s="1"/>
  <c r="I257" i="4"/>
  <c r="J256" i="4"/>
  <c r="K256" i="4" s="1"/>
  <c r="I256" i="4"/>
  <c r="J255" i="4"/>
  <c r="K255" i="4"/>
  <c r="I255" i="4"/>
  <c r="J254" i="4"/>
  <c r="K254" i="4" s="1"/>
  <c r="I254" i="4"/>
  <c r="J253" i="4"/>
  <c r="K253" i="4" s="1"/>
  <c r="I253" i="4"/>
  <c r="J252" i="4"/>
  <c r="K252" i="4" s="1"/>
  <c r="I252" i="4"/>
  <c r="J251" i="4"/>
  <c r="K251" i="4"/>
  <c r="I251" i="4"/>
  <c r="J250" i="4"/>
  <c r="K250" i="4" s="1"/>
  <c r="I250" i="4"/>
  <c r="J249" i="4"/>
  <c r="K249" i="4" s="1"/>
  <c r="I249" i="4"/>
  <c r="J248" i="4"/>
  <c r="K248" i="4" s="1"/>
  <c r="I248" i="4"/>
  <c r="J247" i="4"/>
  <c r="K247" i="4"/>
  <c r="I247" i="4"/>
  <c r="J246" i="4"/>
  <c r="K246" i="4" s="1"/>
  <c r="I246" i="4"/>
  <c r="J245" i="4"/>
  <c r="K245" i="4" s="1"/>
  <c r="I245" i="4"/>
  <c r="J244" i="4"/>
  <c r="K244" i="4" s="1"/>
  <c r="I244" i="4"/>
  <c r="J243" i="4"/>
  <c r="K243" i="4"/>
  <c r="I243" i="4"/>
  <c r="J242" i="4"/>
  <c r="K242" i="4" s="1"/>
  <c r="I242" i="4"/>
  <c r="J241" i="4"/>
  <c r="K241" i="4" s="1"/>
  <c r="I241" i="4"/>
  <c r="J240" i="4"/>
  <c r="K240" i="4" s="1"/>
  <c r="I240" i="4"/>
  <c r="J239" i="4"/>
  <c r="K239" i="4"/>
  <c r="I239" i="4"/>
  <c r="J238" i="4"/>
  <c r="K238" i="4" s="1"/>
  <c r="I238" i="4"/>
  <c r="J237" i="4"/>
  <c r="K237" i="4" s="1"/>
  <c r="I237" i="4"/>
  <c r="J236" i="4"/>
  <c r="K236" i="4" s="1"/>
  <c r="I236" i="4"/>
  <c r="J235" i="4"/>
  <c r="K235" i="4"/>
  <c r="I235" i="4"/>
  <c r="J234" i="4"/>
  <c r="K234" i="4" s="1"/>
  <c r="I234" i="4"/>
  <c r="J233" i="4"/>
  <c r="K233" i="4" s="1"/>
  <c r="I233" i="4"/>
  <c r="J232" i="4"/>
  <c r="K232" i="4" s="1"/>
  <c r="I232" i="4"/>
  <c r="J231" i="4"/>
  <c r="K231" i="4"/>
  <c r="I231" i="4"/>
  <c r="J230" i="4"/>
  <c r="K230" i="4" s="1"/>
  <c r="I230" i="4"/>
  <c r="J229" i="4"/>
  <c r="K229" i="4" s="1"/>
  <c r="I229" i="4"/>
  <c r="J228" i="4"/>
  <c r="K228" i="4" s="1"/>
  <c r="I228" i="4"/>
  <c r="J227" i="4"/>
  <c r="K227" i="4"/>
  <c r="I227" i="4"/>
  <c r="J226" i="4"/>
  <c r="K226" i="4" s="1"/>
  <c r="I226" i="4"/>
  <c r="J225" i="4"/>
  <c r="K225" i="4" s="1"/>
  <c r="I225" i="4"/>
  <c r="J224" i="4"/>
  <c r="K224" i="4" s="1"/>
  <c r="I224" i="4"/>
  <c r="J223" i="4"/>
  <c r="K223" i="4"/>
  <c r="I223" i="4"/>
  <c r="J222" i="4"/>
  <c r="K222" i="4" s="1"/>
  <c r="I222" i="4"/>
  <c r="J221" i="4"/>
  <c r="K221" i="4" s="1"/>
  <c r="I221" i="4"/>
  <c r="J220" i="4"/>
  <c r="K220" i="4" s="1"/>
  <c r="I220" i="4"/>
  <c r="J219" i="4"/>
  <c r="K219" i="4"/>
  <c r="I219" i="4"/>
  <c r="J218" i="4"/>
  <c r="K218" i="4" s="1"/>
  <c r="I218" i="4"/>
  <c r="J217" i="4"/>
  <c r="K217" i="4" s="1"/>
  <c r="I217" i="4"/>
  <c r="J216" i="4"/>
  <c r="K216" i="4" s="1"/>
  <c r="I216" i="4"/>
  <c r="J215" i="4"/>
  <c r="K215" i="4"/>
  <c r="I215" i="4"/>
  <c r="J214" i="4"/>
  <c r="K214" i="4" s="1"/>
  <c r="I214" i="4"/>
  <c r="J213" i="4"/>
  <c r="K213" i="4" s="1"/>
  <c r="I213" i="4"/>
  <c r="J212" i="4"/>
  <c r="K212" i="4" s="1"/>
  <c r="I212" i="4"/>
  <c r="J211" i="4"/>
  <c r="K211" i="4"/>
  <c r="I211" i="4"/>
  <c r="J208" i="4"/>
  <c r="K208" i="4" s="1"/>
  <c r="I208" i="4"/>
  <c r="J207" i="4"/>
  <c r="K207" i="4" s="1"/>
  <c r="I207" i="4"/>
  <c r="J206" i="4"/>
  <c r="K206" i="4" s="1"/>
  <c r="I206" i="4"/>
  <c r="J205" i="4"/>
  <c r="K205" i="4"/>
  <c r="I205" i="4"/>
  <c r="J204" i="4"/>
  <c r="K204" i="4" s="1"/>
  <c r="I204" i="4"/>
  <c r="J203" i="4"/>
  <c r="K203" i="4" s="1"/>
  <c r="I203" i="4"/>
  <c r="J202" i="4"/>
  <c r="K202" i="4" s="1"/>
  <c r="I202" i="4"/>
  <c r="J201" i="4"/>
  <c r="K201" i="4"/>
  <c r="I201" i="4"/>
  <c r="J200" i="4"/>
  <c r="K200" i="4" s="1"/>
  <c r="I200" i="4"/>
  <c r="J199" i="4"/>
  <c r="K199" i="4" s="1"/>
  <c r="I199" i="4"/>
  <c r="J198" i="4"/>
  <c r="K198" i="4" s="1"/>
  <c r="I198" i="4"/>
  <c r="J197" i="4"/>
  <c r="K197" i="4"/>
  <c r="I197" i="4"/>
  <c r="J196" i="4"/>
  <c r="K196" i="4" s="1"/>
  <c r="I196" i="4"/>
  <c r="J195" i="4"/>
  <c r="K195" i="4" s="1"/>
  <c r="I195" i="4"/>
  <c r="J194" i="4"/>
  <c r="K194" i="4" s="1"/>
  <c r="I194" i="4"/>
  <c r="J193" i="4"/>
  <c r="K193" i="4"/>
  <c r="I193" i="4"/>
  <c r="J192" i="4"/>
  <c r="K192" i="4" s="1"/>
  <c r="I192" i="4"/>
  <c r="J191" i="4"/>
  <c r="K191" i="4" s="1"/>
  <c r="I191" i="4"/>
  <c r="J190" i="4"/>
  <c r="K190" i="4" s="1"/>
  <c r="I190" i="4"/>
  <c r="J189" i="4"/>
  <c r="K189" i="4"/>
  <c r="I189" i="4"/>
  <c r="J188" i="4"/>
  <c r="K188" i="4" s="1"/>
  <c r="I188" i="4"/>
  <c r="J187" i="4"/>
  <c r="K187" i="4" s="1"/>
  <c r="I187" i="4"/>
  <c r="J186" i="4"/>
  <c r="K186" i="4" s="1"/>
  <c r="I186" i="4"/>
  <c r="J185" i="4"/>
  <c r="K185" i="4"/>
  <c r="I185" i="4"/>
  <c r="J184" i="4"/>
  <c r="K184" i="4" s="1"/>
  <c r="I184" i="4"/>
  <c r="J183" i="4"/>
  <c r="K183" i="4" s="1"/>
  <c r="I183" i="4"/>
  <c r="K182" i="4"/>
  <c r="J182" i="4"/>
  <c r="I182" i="4"/>
  <c r="J181" i="4"/>
  <c r="K181" i="4"/>
  <c r="I181" i="4"/>
  <c r="J180" i="4"/>
  <c r="K180" i="4" s="1"/>
  <c r="I180" i="4"/>
  <c r="J179" i="4"/>
  <c r="K179" i="4" s="1"/>
  <c r="I179" i="4"/>
  <c r="K178" i="4"/>
  <c r="J178" i="4"/>
  <c r="I178" i="4"/>
  <c r="J177" i="4"/>
  <c r="K177" i="4"/>
  <c r="I177" i="4"/>
  <c r="J176" i="4"/>
  <c r="K176" i="4" s="1"/>
  <c r="I176" i="4"/>
  <c r="J175" i="4"/>
  <c r="K175" i="4" s="1"/>
  <c r="I175" i="4"/>
  <c r="K174" i="4"/>
  <c r="J174" i="4"/>
  <c r="I174" i="4"/>
  <c r="J173" i="4"/>
  <c r="K173" i="4"/>
  <c r="I173" i="4"/>
  <c r="J172" i="4"/>
  <c r="K172" i="4" s="1"/>
  <c r="I172" i="4"/>
  <c r="J171" i="4"/>
  <c r="K171" i="4" s="1"/>
  <c r="I171" i="4"/>
  <c r="K170" i="4"/>
  <c r="J170" i="4"/>
  <c r="I170" i="4"/>
  <c r="J169" i="4"/>
  <c r="K169" i="4"/>
  <c r="I169" i="4"/>
  <c r="J168" i="4"/>
  <c r="K168" i="4" s="1"/>
  <c r="I168" i="4"/>
  <c r="J167" i="4"/>
  <c r="K167" i="4" s="1"/>
  <c r="I167" i="4"/>
  <c r="K166" i="4"/>
  <c r="J166" i="4"/>
  <c r="I166" i="4"/>
  <c r="J165" i="4"/>
  <c r="K165" i="4"/>
  <c r="I165" i="4"/>
  <c r="J164" i="4"/>
  <c r="K164" i="4" s="1"/>
  <c r="I164" i="4"/>
  <c r="J163" i="4"/>
  <c r="K163" i="4" s="1"/>
  <c r="I163" i="4"/>
  <c r="K162" i="4"/>
  <c r="J162" i="4"/>
  <c r="I162" i="4"/>
  <c r="J161" i="4"/>
  <c r="K161" i="4"/>
  <c r="I161" i="4"/>
  <c r="J160" i="4"/>
  <c r="K160" i="4" s="1"/>
  <c r="I160" i="4"/>
  <c r="J159" i="4"/>
  <c r="K159" i="4" s="1"/>
  <c r="I159" i="4"/>
  <c r="J156" i="4"/>
  <c r="K156" i="4" s="1"/>
  <c r="I156" i="4"/>
  <c r="J155" i="4"/>
  <c r="K155" i="4"/>
  <c r="I155" i="4"/>
  <c r="J154" i="4"/>
  <c r="K154" i="4"/>
  <c r="I154" i="4"/>
  <c r="J153" i="4"/>
  <c r="K153" i="4" s="1"/>
  <c r="I153" i="4"/>
  <c r="J152" i="4"/>
  <c r="K152" i="4"/>
  <c r="I152" i="4"/>
  <c r="J151" i="4"/>
  <c r="K151" i="4" s="1"/>
  <c r="I151" i="4"/>
  <c r="J150" i="4"/>
  <c r="K150" i="4"/>
  <c r="I150" i="4"/>
  <c r="J149" i="4"/>
  <c r="K149" i="4" s="1"/>
  <c r="I149" i="4"/>
  <c r="J148" i="4"/>
  <c r="K148" i="4" s="1"/>
  <c r="I148" i="4"/>
  <c r="J147" i="4"/>
  <c r="K147" i="4"/>
  <c r="I147" i="4"/>
  <c r="J146" i="4"/>
  <c r="K146" i="4"/>
  <c r="I146" i="4"/>
  <c r="J145" i="4"/>
  <c r="K145" i="4" s="1"/>
  <c r="I145" i="4"/>
  <c r="J144" i="4"/>
  <c r="K144" i="4"/>
  <c r="I144" i="4"/>
  <c r="J143" i="4"/>
  <c r="K143" i="4" s="1"/>
  <c r="I143" i="4"/>
  <c r="J142" i="4"/>
  <c r="K142" i="4"/>
  <c r="I142" i="4"/>
  <c r="J141" i="4"/>
  <c r="K141" i="4" s="1"/>
  <c r="I141" i="4"/>
  <c r="J140" i="4"/>
  <c r="K140" i="4" s="1"/>
  <c r="I140" i="4"/>
  <c r="J139" i="4"/>
  <c r="K139" i="4"/>
  <c r="I139" i="4"/>
  <c r="J138" i="4"/>
  <c r="K138" i="4"/>
  <c r="I138" i="4"/>
  <c r="J137" i="4"/>
  <c r="K137" i="4" s="1"/>
  <c r="I137" i="4"/>
  <c r="J136" i="4"/>
  <c r="K136" i="4"/>
  <c r="I136" i="4"/>
  <c r="J135" i="4"/>
  <c r="K135" i="4" s="1"/>
  <c r="I135" i="4"/>
  <c r="J134" i="4"/>
  <c r="K134" i="4"/>
  <c r="I134" i="4"/>
  <c r="J133" i="4"/>
  <c r="K133" i="4" s="1"/>
  <c r="I133" i="4"/>
  <c r="J132" i="4"/>
  <c r="K132" i="4" s="1"/>
  <c r="I132" i="4"/>
  <c r="J131" i="4"/>
  <c r="K131" i="4"/>
  <c r="I131" i="4"/>
  <c r="J130" i="4"/>
  <c r="K130" i="4"/>
  <c r="I130" i="4"/>
  <c r="J129" i="4"/>
  <c r="K129" i="4" s="1"/>
  <c r="I129" i="4"/>
  <c r="J128" i="4"/>
  <c r="K128" i="4"/>
  <c r="I128" i="4"/>
  <c r="J127" i="4"/>
  <c r="K127" i="4" s="1"/>
  <c r="I127" i="4"/>
  <c r="J126" i="4"/>
  <c r="K126" i="4"/>
  <c r="I126" i="4"/>
  <c r="J125" i="4"/>
  <c r="K125" i="4" s="1"/>
  <c r="I125" i="4"/>
  <c r="J124" i="4"/>
  <c r="K124" i="4" s="1"/>
  <c r="I124" i="4"/>
  <c r="J123" i="4"/>
  <c r="K123" i="4"/>
  <c r="I123" i="4"/>
  <c r="J122" i="4"/>
  <c r="K122" i="4"/>
  <c r="I122" i="4"/>
  <c r="J121" i="4"/>
  <c r="K121" i="4" s="1"/>
  <c r="I121" i="4"/>
  <c r="J120" i="4"/>
  <c r="K120" i="4"/>
  <c r="I120" i="4"/>
  <c r="J119" i="4"/>
  <c r="K119" i="4" s="1"/>
  <c r="I119" i="4"/>
  <c r="J118" i="4"/>
  <c r="K118" i="4"/>
  <c r="I118" i="4"/>
  <c r="J117" i="4"/>
  <c r="K117" i="4" s="1"/>
  <c r="I117" i="4"/>
  <c r="J116" i="4"/>
  <c r="K116" i="4" s="1"/>
  <c r="I116" i="4"/>
  <c r="J115" i="4"/>
  <c r="K115" i="4"/>
  <c r="I115" i="4"/>
  <c r="J114" i="4"/>
  <c r="K114" i="4"/>
  <c r="I114" i="4"/>
  <c r="J113" i="4"/>
  <c r="K113" i="4" s="1"/>
  <c r="I113" i="4"/>
  <c r="J112" i="4"/>
  <c r="K112" i="4"/>
  <c r="I112" i="4"/>
  <c r="J111" i="4"/>
  <c r="K111" i="4" s="1"/>
  <c r="I111" i="4"/>
  <c r="J110" i="4"/>
  <c r="K110" i="4"/>
  <c r="I110" i="4"/>
  <c r="J109" i="4"/>
  <c r="K109" i="4" s="1"/>
  <c r="I109" i="4"/>
  <c r="J108" i="4"/>
  <c r="K108" i="4" s="1"/>
  <c r="I108" i="4"/>
  <c r="J107" i="4"/>
  <c r="K107" i="4"/>
  <c r="I107" i="4"/>
  <c r="I104" i="4"/>
  <c r="I103" i="4"/>
  <c r="K102" i="4"/>
  <c r="I102" i="4"/>
  <c r="K101" i="4"/>
  <c r="I101" i="4"/>
  <c r="K100" i="4"/>
  <c r="I100" i="4"/>
  <c r="I99" i="4"/>
  <c r="K98" i="4"/>
  <c r="I98" i="4"/>
  <c r="I97" i="4"/>
  <c r="K96" i="4"/>
  <c r="I96" i="4"/>
  <c r="I95" i="4"/>
  <c r="K94" i="4"/>
  <c r="I94" i="4"/>
  <c r="I93" i="4"/>
  <c r="K92" i="4"/>
  <c r="I92" i="4"/>
  <c r="I91" i="4"/>
  <c r="I90" i="4"/>
  <c r="K89" i="4"/>
  <c r="I89" i="4"/>
  <c r="I88" i="4"/>
  <c r="I87" i="4"/>
  <c r="K86" i="4"/>
  <c r="I86" i="4"/>
  <c r="K85" i="4"/>
  <c r="I85" i="4"/>
  <c r="K84" i="4"/>
  <c r="I84" i="4"/>
  <c r="I83" i="4"/>
  <c r="K82" i="4"/>
  <c r="I82" i="4"/>
  <c r="I81" i="4"/>
  <c r="I80" i="4"/>
  <c r="I79" i="4"/>
  <c r="K78" i="4"/>
  <c r="I78" i="4"/>
  <c r="K77" i="4"/>
  <c r="I77" i="4"/>
  <c r="K76" i="4"/>
  <c r="I76" i="4"/>
  <c r="I75" i="4"/>
  <c r="I74" i="4"/>
  <c r="K73" i="4"/>
  <c r="I73" i="4"/>
  <c r="I72" i="4"/>
  <c r="I71" i="4"/>
  <c r="K70" i="4"/>
  <c r="I70" i="4"/>
  <c r="K69" i="4"/>
  <c r="I69" i="4"/>
  <c r="K68" i="4"/>
  <c r="I68" i="4"/>
  <c r="I67" i="4"/>
  <c r="K66" i="4"/>
  <c r="I66" i="4"/>
  <c r="I65" i="4"/>
  <c r="K64" i="4"/>
  <c r="I64" i="4"/>
  <c r="I63" i="4"/>
  <c r="K62" i="4"/>
  <c r="I62" i="4"/>
  <c r="K61" i="4"/>
  <c r="I61" i="4"/>
  <c r="K60" i="4"/>
  <c r="I60" i="4"/>
  <c r="I59" i="4"/>
  <c r="I58" i="4"/>
  <c r="K57" i="4"/>
  <c r="I57" i="4"/>
  <c r="I56" i="4"/>
  <c r="K55" i="4"/>
  <c r="I55" i="4"/>
  <c r="I48" i="4"/>
  <c r="I49" i="4"/>
  <c r="I50" i="4"/>
  <c r="K50" i="4"/>
  <c r="I51" i="4"/>
  <c r="I52" i="4"/>
  <c r="K42" i="4"/>
  <c r="I42" i="4"/>
  <c r="K41" i="4"/>
  <c r="I41" i="4"/>
  <c r="I40" i="4"/>
  <c r="I39" i="4"/>
  <c r="K38" i="4"/>
  <c r="I38" i="4"/>
  <c r="K37" i="4"/>
  <c r="I37" i="4"/>
  <c r="I36" i="4"/>
  <c r="K35" i="4"/>
  <c r="I35" i="4"/>
  <c r="K34" i="4"/>
  <c r="I34" i="4"/>
  <c r="K33" i="4"/>
  <c r="I33" i="4"/>
  <c r="I32" i="4"/>
  <c r="K31" i="4"/>
  <c r="I31" i="4"/>
  <c r="I30" i="4"/>
  <c r="K29" i="4"/>
  <c r="I29" i="4"/>
  <c r="I28" i="4"/>
  <c r="K27" i="4"/>
  <c r="I27" i="4"/>
  <c r="K26" i="4"/>
  <c r="I26" i="4"/>
  <c r="K25" i="4"/>
  <c r="I25" i="4"/>
  <c r="I24" i="4"/>
  <c r="I23" i="4"/>
  <c r="J619" i="4"/>
  <c r="K619" i="4" s="1"/>
  <c r="I619" i="4"/>
  <c r="J618" i="4"/>
  <c r="K618" i="4"/>
  <c r="I618" i="4"/>
  <c r="J617" i="4"/>
  <c r="K617" i="4" s="1"/>
  <c r="I617" i="4"/>
  <c r="J616" i="4"/>
  <c r="K616" i="4"/>
  <c r="I616" i="4"/>
  <c r="J615" i="4"/>
  <c r="K615" i="4" s="1"/>
  <c r="I615" i="4"/>
  <c r="J614" i="4"/>
  <c r="K614" i="4"/>
  <c r="I614" i="4"/>
  <c r="J613" i="4"/>
  <c r="K613" i="4" s="1"/>
  <c r="I613" i="4"/>
  <c r="J612" i="4"/>
  <c r="K612" i="4"/>
  <c r="I612" i="4"/>
  <c r="J611" i="4"/>
  <c r="K611" i="4" s="1"/>
  <c r="I611" i="4"/>
  <c r="J608" i="4"/>
  <c r="K608" i="4"/>
  <c r="I608" i="4"/>
  <c r="J607" i="4"/>
  <c r="K607" i="4" s="1"/>
  <c r="I607" i="4"/>
  <c r="J606" i="4"/>
  <c r="K606" i="4"/>
  <c r="I606" i="4"/>
  <c r="J605" i="4"/>
  <c r="K605" i="4" s="1"/>
  <c r="I605" i="4"/>
  <c r="J604" i="4"/>
  <c r="K604" i="4"/>
  <c r="I604" i="4"/>
  <c r="J603" i="4"/>
  <c r="K603" i="4" s="1"/>
  <c r="I603" i="4"/>
  <c r="J602" i="4"/>
  <c r="K602" i="4"/>
  <c r="I602" i="4"/>
  <c r="J601" i="4"/>
  <c r="K601" i="4" s="1"/>
  <c r="I601" i="4"/>
  <c r="J600" i="4"/>
  <c r="K600" i="4"/>
  <c r="I600" i="4"/>
  <c r="J599" i="4"/>
  <c r="K599" i="4" s="1"/>
  <c r="I599" i="4"/>
  <c r="J598" i="4"/>
  <c r="K598" i="4"/>
  <c r="I598" i="4"/>
  <c r="J597" i="4"/>
  <c r="K597" i="4" s="1"/>
  <c r="I597" i="4"/>
  <c r="J596" i="4"/>
  <c r="K596" i="4"/>
  <c r="I596" i="4"/>
  <c r="J595" i="4"/>
  <c r="K595" i="4" s="1"/>
  <c r="I595" i="4"/>
  <c r="J594" i="4"/>
  <c r="K594" i="4"/>
  <c r="I594" i="4"/>
  <c r="J593" i="4"/>
  <c r="K593" i="4" s="1"/>
  <c r="I593" i="4"/>
  <c r="J592" i="4"/>
  <c r="K592" i="4"/>
  <c r="I592" i="4"/>
  <c r="J591" i="4"/>
  <c r="K591" i="4" s="1"/>
  <c r="I591" i="4"/>
  <c r="J590" i="4"/>
  <c r="K590" i="4"/>
  <c r="I590" i="4"/>
  <c r="J589" i="4"/>
  <c r="K589" i="4" s="1"/>
  <c r="I589" i="4"/>
  <c r="J588" i="4"/>
  <c r="K588" i="4"/>
  <c r="I588" i="4"/>
  <c r="J587" i="4"/>
  <c r="K587" i="4" s="1"/>
  <c r="I587" i="4"/>
  <c r="J586" i="4"/>
  <c r="K586" i="4"/>
  <c r="I586" i="4"/>
  <c r="J585" i="4"/>
  <c r="K585" i="4" s="1"/>
  <c r="I585" i="4"/>
  <c r="J584" i="4"/>
  <c r="K584" i="4"/>
  <c r="I584" i="4"/>
  <c r="J583" i="4"/>
  <c r="K583" i="4" s="1"/>
  <c r="I583" i="4"/>
  <c r="J582" i="4"/>
  <c r="K582" i="4"/>
  <c r="I582" i="4"/>
  <c r="J581" i="4"/>
  <c r="K581" i="4" s="1"/>
  <c r="I581" i="4"/>
  <c r="J580" i="4"/>
  <c r="K580" i="4"/>
  <c r="I580" i="4"/>
  <c r="J579" i="4"/>
  <c r="K579" i="4" s="1"/>
  <c r="I579" i="4"/>
  <c r="J554" i="4"/>
  <c r="K554" i="4"/>
  <c r="I554" i="4"/>
  <c r="J553" i="4"/>
  <c r="K553" i="4" s="1"/>
  <c r="I553" i="4"/>
  <c r="J552" i="4"/>
  <c r="K552" i="4"/>
  <c r="I552" i="4"/>
  <c r="J551" i="4"/>
  <c r="K551" i="4" s="1"/>
  <c r="I551" i="4"/>
  <c r="J550" i="4"/>
  <c r="K550" i="4"/>
  <c r="I550" i="4"/>
  <c r="J549" i="4"/>
  <c r="K549" i="4" s="1"/>
  <c r="I549" i="4"/>
  <c r="J548" i="4"/>
  <c r="K548" i="4"/>
  <c r="I548" i="4"/>
  <c r="J547" i="4"/>
  <c r="K547" i="4" s="1"/>
  <c r="I547" i="4"/>
  <c r="J544" i="4"/>
  <c r="K544" i="4"/>
  <c r="I544" i="4"/>
  <c r="J543" i="4"/>
  <c r="K543" i="4" s="1"/>
  <c r="I543" i="4"/>
  <c r="J542" i="4"/>
  <c r="K542" i="4"/>
  <c r="I542" i="4"/>
  <c r="J541" i="4"/>
  <c r="K541" i="4" s="1"/>
  <c r="I541" i="4"/>
  <c r="J540" i="4"/>
  <c r="K540" i="4"/>
  <c r="I540" i="4"/>
  <c r="J539" i="4"/>
  <c r="K539" i="4" s="1"/>
  <c r="I539" i="4"/>
  <c r="J538" i="4"/>
  <c r="K538" i="4"/>
  <c r="I538" i="4"/>
  <c r="J537" i="4"/>
  <c r="K537" i="4" s="1"/>
  <c r="I537" i="4"/>
  <c r="J536" i="4"/>
  <c r="K536" i="4"/>
  <c r="I536" i="4"/>
  <c r="J535" i="4"/>
  <c r="K535" i="4" s="1"/>
  <c r="I535" i="4"/>
  <c r="J534" i="4"/>
  <c r="K534" i="4"/>
  <c r="I534" i="4"/>
  <c r="J533" i="4"/>
  <c r="K533" i="4" s="1"/>
  <c r="I533" i="4"/>
  <c r="J532" i="4"/>
  <c r="K532" i="4"/>
  <c r="I532" i="4"/>
  <c r="J531" i="4"/>
  <c r="K531" i="4" s="1"/>
  <c r="I531" i="4"/>
  <c r="J530" i="4"/>
  <c r="K530" i="4"/>
  <c r="I530" i="4"/>
  <c r="J529" i="4"/>
  <c r="K529" i="4" s="1"/>
  <c r="I529" i="4"/>
  <c r="J528" i="4"/>
  <c r="K528" i="4"/>
  <c r="I528" i="4"/>
  <c r="J527" i="4"/>
  <c r="K527" i="4" s="1"/>
  <c r="I527" i="4"/>
  <c r="J526" i="4"/>
  <c r="K526" i="4"/>
  <c r="I526" i="4"/>
  <c r="J525" i="4"/>
  <c r="K525" i="4" s="1"/>
  <c r="I525" i="4"/>
  <c r="J524" i="4"/>
  <c r="K524" i="4"/>
  <c r="I524" i="4"/>
  <c r="J523" i="4"/>
  <c r="K523" i="4" s="1"/>
  <c r="I523" i="4"/>
  <c r="J522" i="4"/>
  <c r="K522" i="4"/>
  <c r="I522" i="4"/>
  <c r="J521" i="4"/>
  <c r="K521" i="4" s="1"/>
  <c r="I521" i="4"/>
  <c r="J520" i="4"/>
  <c r="K520" i="4"/>
  <c r="I520" i="4"/>
  <c r="J519" i="4"/>
  <c r="K519" i="4" s="1"/>
  <c r="I519" i="4"/>
  <c r="J518" i="4"/>
  <c r="K518" i="4"/>
  <c r="I518" i="4"/>
  <c r="J517" i="4"/>
  <c r="K517" i="4" s="1"/>
  <c r="I517" i="4"/>
  <c r="J516" i="4"/>
  <c r="K516" i="4"/>
  <c r="I516" i="4"/>
  <c r="J515" i="4"/>
  <c r="K515" i="4" s="1"/>
  <c r="I515" i="4"/>
  <c r="J494" i="4"/>
  <c r="K494" i="4"/>
  <c r="I494" i="4"/>
  <c r="J493" i="4"/>
  <c r="K493" i="4" s="1"/>
  <c r="I493" i="4"/>
  <c r="J492" i="4"/>
  <c r="K492" i="4"/>
  <c r="I492" i="4"/>
  <c r="J491" i="4"/>
  <c r="K491" i="4" s="1"/>
  <c r="I491" i="4"/>
  <c r="J490" i="4"/>
  <c r="K490" i="4"/>
  <c r="I490" i="4"/>
  <c r="J489" i="4"/>
  <c r="K489" i="4" s="1"/>
  <c r="I489" i="4"/>
  <c r="J488" i="4"/>
  <c r="K488" i="4"/>
  <c r="I488" i="4"/>
  <c r="J487" i="4"/>
  <c r="K487" i="4" s="1"/>
  <c r="I487" i="4"/>
  <c r="J486" i="4"/>
  <c r="K486" i="4"/>
  <c r="I486" i="4"/>
  <c r="J485" i="4"/>
  <c r="K485" i="4" s="1"/>
  <c r="I485" i="4"/>
  <c r="J484" i="4"/>
  <c r="K484" i="4"/>
  <c r="I484" i="4"/>
  <c r="J483" i="4"/>
  <c r="K483" i="4" s="1"/>
  <c r="I483" i="4"/>
  <c r="J480" i="4"/>
  <c r="K480" i="4"/>
  <c r="I480" i="4"/>
  <c r="J479" i="4"/>
  <c r="K479" i="4" s="1"/>
  <c r="I479" i="4"/>
  <c r="J478" i="4"/>
  <c r="K478" i="4"/>
  <c r="I478" i="4"/>
  <c r="J477" i="4"/>
  <c r="K477" i="4" s="1"/>
  <c r="I477" i="4"/>
  <c r="J476" i="4"/>
  <c r="K476" i="4"/>
  <c r="I476" i="4"/>
  <c r="J475" i="4"/>
  <c r="K475" i="4" s="1"/>
  <c r="I475" i="4"/>
  <c r="J474" i="4"/>
  <c r="K474" i="4"/>
  <c r="I474" i="4"/>
  <c r="J473" i="4"/>
  <c r="K473" i="4" s="1"/>
  <c r="I473" i="4"/>
  <c r="J472" i="4"/>
  <c r="K472" i="4"/>
  <c r="I472" i="4"/>
  <c r="J471" i="4"/>
  <c r="K471" i="4" s="1"/>
  <c r="I471" i="4"/>
  <c r="J470" i="4"/>
  <c r="K470" i="4"/>
  <c r="I470" i="4"/>
  <c r="J469" i="4"/>
  <c r="K469" i="4" s="1"/>
  <c r="I469" i="4"/>
  <c r="J468" i="4"/>
  <c r="K468" i="4"/>
  <c r="I468" i="4"/>
  <c r="J467" i="4"/>
  <c r="K467" i="4" s="1"/>
  <c r="I467" i="4"/>
  <c r="J466" i="4"/>
  <c r="K466" i="4"/>
  <c r="I466" i="4"/>
  <c r="J465" i="4"/>
  <c r="K465" i="4" s="1"/>
  <c r="I465" i="4"/>
  <c r="J464" i="4"/>
  <c r="K464" i="4"/>
  <c r="I464" i="4"/>
  <c r="J463" i="4"/>
  <c r="K463" i="4" s="1"/>
  <c r="I463" i="4"/>
  <c r="J462" i="4"/>
  <c r="K462" i="4"/>
  <c r="I462" i="4"/>
  <c r="J461" i="4"/>
  <c r="K461" i="4" s="1"/>
  <c r="I461" i="4"/>
  <c r="J460" i="4"/>
  <c r="K460" i="4"/>
  <c r="I460" i="4"/>
  <c r="J459" i="4"/>
  <c r="K459" i="4" s="1"/>
  <c r="I459" i="4"/>
  <c r="J458" i="4"/>
  <c r="K458" i="4"/>
  <c r="I458" i="4"/>
  <c r="J457" i="4"/>
  <c r="K457" i="4" s="1"/>
  <c r="I457" i="4"/>
  <c r="J456" i="4"/>
  <c r="K456" i="4"/>
  <c r="I456" i="4"/>
  <c r="J455" i="4"/>
  <c r="K455" i="4" s="1"/>
  <c r="I455" i="4"/>
  <c r="J454" i="4"/>
  <c r="K454" i="4"/>
  <c r="I454" i="4"/>
  <c r="J453" i="4"/>
  <c r="K453" i="4" s="1"/>
  <c r="I453" i="4"/>
  <c r="J452" i="4"/>
  <c r="K452" i="4"/>
  <c r="I452" i="4"/>
  <c r="J451" i="4"/>
  <c r="K451" i="4" s="1"/>
  <c r="I451" i="4"/>
  <c r="J427" i="4"/>
  <c r="K427" i="4"/>
  <c r="I427" i="4"/>
  <c r="J426" i="4"/>
  <c r="K426" i="4" s="1"/>
  <c r="I426" i="4"/>
  <c r="J425" i="4"/>
  <c r="K425" i="4"/>
  <c r="I425" i="4"/>
  <c r="J424" i="4"/>
  <c r="K424" i="4" s="1"/>
  <c r="I424" i="4"/>
  <c r="J423" i="4"/>
  <c r="K423" i="4"/>
  <c r="I423" i="4"/>
  <c r="J422" i="4"/>
  <c r="K422" i="4" s="1"/>
  <c r="I422" i="4"/>
  <c r="J421" i="4"/>
  <c r="K421" i="4"/>
  <c r="I421" i="4"/>
  <c r="J420" i="4"/>
  <c r="K420" i="4" s="1"/>
  <c r="I420" i="4"/>
  <c r="J419" i="4"/>
  <c r="K419" i="4"/>
  <c r="I419" i="4"/>
  <c r="J416" i="4"/>
  <c r="K416" i="4" s="1"/>
  <c r="I416" i="4"/>
  <c r="J415" i="4"/>
  <c r="K415" i="4"/>
  <c r="I415" i="4"/>
  <c r="J414" i="4"/>
  <c r="K414" i="4" s="1"/>
  <c r="I414" i="4"/>
  <c r="J413" i="4"/>
  <c r="K413" i="4"/>
  <c r="I413" i="4"/>
  <c r="J412" i="4"/>
  <c r="K412" i="4" s="1"/>
  <c r="I412" i="4"/>
  <c r="J411" i="4"/>
  <c r="K411" i="4"/>
  <c r="I411" i="4"/>
  <c r="J410" i="4"/>
  <c r="K410" i="4" s="1"/>
  <c r="I410" i="4"/>
  <c r="J409" i="4"/>
  <c r="K409" i="4"/>
  <c r="I409" i="4"/>
  <c r="J408" i="4"/>
  <c r="K408" i="4" s="1"/>
  <c r="I408" i="4"/>
  <c r="J407" i="4"/>
  <c r="K407" i="4"/>
  <c r="I407" i="4"/>
  <c r="J406" i="4"/>
  <c r="K406" i="4" s="1"/>
  <c r="I406" i="4"/>
  <c r="J405" i="4"/>
  <c r="K405" i="4"/>
  <c r="I405" i="4"/>
  <c r="J404" i="4"/>
  <c r="K404" i="4" s="1"/>
  <c r="I404" i="4"/>
  <c r="J403" i="4"/>
  <c r="K403" i="4"/>
  <c r="I403" i="4"/>
  <c r="J402" i="4"/>
  <c r="K402" i="4" s="1"/>
  <c r="I402" i="4"/>
  <c r="J401" i="4"/>
  <c r="K401" i="4"/>
  <c r="I401" i="4"/>
  <c r="J400" i="4"/>
  <c r="K400" i="4" s="1"/>
  <c r="I400" i="4"/>
  <c r="J399" i="4"/>
  <c r="K399" i="4"/>
  <c r="I399" i="4"/>
  <c r="J398" i="4"/>
  <c r="K398" i="4" s="1"/>
  <c r="I398" i="4"/>
  <c r="J397" i="4"/>
  <c r="K397" i="4"/>
  <c r="I397" i="4"/>
  <c r="J396" i="4"/>
  <c r="K396" i="4" s="1"/>
  <c r="I396" i="4"/>
  <c r="J395" i="4"/>
  <c r="K395" i="4"/>
  <c r="I395" i="4"/>
  <c r="J394" i="4"/>
  <c r="K394" i="4" s="1"/>
  <c r="I394" i="4"/>
  <c r="J393" i="4"/>
  <c r="K393" i="4"/>
  <c r="I393" i="4"/>
  <c r="J392" i="4"/>
  <c r="K392" i="4" s="1"/>
  <c r="I392" i="4"/>
  <c r="J391" i="4"/>
  <c r="K391" i="4"/>
  <c r="I391" i="4"/>
  <c r="J390" i="4"/>
  <c r="K390" i="4" s="1"/>
  <c r="I390" i="4"/>
  <c r="J389" i="4"/>
  <c r="K389" i="4"/>
  <c r="I389" i="4"/>
  <c r="J388" i="4"/>
  <c r="K388" i="4" s="1"/>
  <c r="I388" i="4"/>
  <c r="J387" i="4"/>
  <c r="K387" i="4"/>
  <c r="I387" i="4"/>
  <c r="J366" i="4"/>
  <c r="K366" i="4" s="1"/>
  <c r="I366" i="4"/>
  <c r="J365" i="4"/>
  <c r="K365" i="4"/>
  <c r="I365" i="4"/>
  <c r="J364" i="4"/>
  <c r="K364" i="4" s="1"/>
  <c r="I364" i="4"/>
  <c r="J363" i="4"/>
  <c r="K363" i="4"/>
  <c r="I363" i="4"/>
  <c r="J362" i="4"/>
  <c r="K362" i="4" s="1"/>
  <c r="I362" i="4"/>
  <c r="J361" i="4"/>
  <c r="K361" i="4"/>
  <c r="I361" i="4"/>
  <c r="J360" i="4"/>
  <c r="K360" i="4" s="1"/>
  <c r="I360" i="4"/>
  <c r="J359" i="4"/>
  <c r="K359" i="4"/>
  <c r="I359" i="4"/>
  <c r="J358" i="4"/>
  <c r="K358" i="4" s="1"/>
  <c r="I358" i="4"/>
  <c r="J357" i="4"/>
  <c r="K357" i="4"/>
  <c r="I357" i="4"/>
  <c r="J356" i="4"/>
  <c r="K356" i="4" s="1"/>
  <c r="I356" i="4"/>
  <c r="J355" i="4"/>
  <c r="K355" i="4"/>
  <c r="I355" i="4"/>
  <c r="J352" i="4"/>
  <c r="K352" i="4" s="1"/>
  <c r="I352" i="4"/>
  <c r="J351" i="4"/>
  <c r="K351" i="4"/>
  <c r="I351" i="4"/>
  <c r="J350" i="4"/>
  <c r="K350" i="4" s="1"/>
  <c r="I350" i="4"/>
  <c r="J349" i="4"/>
  <c r="K349" i="4"/>
  <c r="I349" i="4"/>
  <c r="J348" i="4"/>
  <c r="K348" i="4" s="1"/>
  <c r="I348" i="4"/>
  <c r="J347" i="4"/>
  <c r="K347" i="4"/>
  <c r="I347" i="4"/>
  <c r="J346" i="4"/>
  <c r="K346" i="4" s="1"/>
  <c r="I346" i="4"/>
  <c r="J345" i="4"/>
  <c r="K345" i="4"/>
  <c r="I345" i="4"/>
  <c r="J344" i="4"/>
  <c r="K344" i="4" s="1"/>
  <c r="I344" i="4"/>
  <c r="J343" i="4"/>
  <c r="K343" i="4"/>
  <c r="I343" i="4"/>
  <c r="J342" i="4"/>
  <c r="K342" i="4" s="1"/>
  <c r="I342" i="4"/>
  <c r="J341" i="4"/>
  <c r="K341" i="4"/>
  <c r="I341" i="4"/>
  <c r="J340" i="4"/>
  <c r="K340" i="4" s="1"/>
  <c r="I340" i="4"/>
  <c r="J339" i="4"/>
  <c r="K339" i="4"/>
  <c r="I339" i="4"/>
  <c r="J338" i="4"/>
  <c r="K338" i="4" s="1"/>
  <c r="I338" i="4"/>
  <c r="J337" i="4"/>
  <c r="K337" i="4"/>
  <c r="I337" i="4"/>
  <c r="J336" i="4"/>
  <c r="K336" i="4" s="1"/>
  <c r="I336" i="4"/>
  <c r="J335" i="4"/>
  <c r="K335" i="4"/>
  <c r="I335" i="4"/>
  <c r="J334" i="4"/>
  <c r="K334" i="4" s="1"/>
  <c r="I334" i="4"/>
  <c r="J333" i="4"/>
  <c r="K333" i="4"/>
  <c r="I333" i="4"/>
  <c r="J332" i="4"/>
  <c r="K332" i="4" s="1"/>
  <c r="I332" i="4"/>
  <c r="J331" i="4"/>
  <c r="K331" i="4"/>
  <c r="I331" i="4"/>
  <c r="J330" i="4"/>
  <c r="K330" i="4" s="1"/>
  <c r="I330" i="4"/>
  <c r="J329" i="4"/>
  <c r="K329" i="4"/>
  <c r="I329" i="4"/>
  <c r="J328" i="4"/>
  <c r="K328" i="4" s="1"/>
  <c r="I328" i="4"/>
  <c r="J327" i="4"/>
  <c r="K327" i="4"/>
  <c r="I327" i="4"/>
  <c r="J326" i="4"/>
  <c r="K326" i="4" s="1"/>
  <c r="I326" i="4"/>
  <c r="J325" i="4"/>
  <c r="K325" i="4"/>
  <c r="I325" i="4"/>
  <c r="J324" i="4"/>
  <c r="K324" i="4" s="1"/>
  <c r="I324" i="4"/>
  <c r="J323" i="4"/>
  <c r="K323" i="4"/>
  <c r="I323" i="4"/>
  <c r="J301" i="4"/>
  <c r="K301" i="4" s="1"/>
  <c r="I301" i="4"/>
  <c r="J300" i="4"/>
  <c r="K300" i="4"/>
  <c r="I300" i="4"/>
  <c r="J299" i="4"/>
  <c r="K299" i="4" s="1"/>
  <c r="I299" i="4"/>
  <c r="J298" i="4"/>
  <c r="K298" i="4"/>
  <c r="I298" i="4"/>
  <c r="J297" i="4"/>
  <c r="K297" i="4" s="1"/>
  <c r="I297" i="4"/>
  <c r="J296" i="4"/>
  <c r="K296" i="4"/>
  <c r="I296" i="4"/>
  <c r="J295" i="4"/>
  <c r="K295" i="4" s="1"/>
  <c r="I295" i="4"/>
  <c r="J294" i="4"/>
  <c r="K294" i="4"/>
  <c r="I294" i="4"/>
  <c r="J293" i="4"/>
  <c r="K293" i="4" s="1"/>
  <c r="I293" i="4"/>
  <c r="J292" i="4"/>
  <c r="K292" i="4"/>
  <c r="I292" i="4"/>
  <c r="J291" i="4"/>
  <c r="K291" i="4" s="1"/>
  <c r="I291" i="4"/>
  <c r="J288" i="4"/>
  <c r="K288" i="4"/>
  <c r="I288" i="4"/>
  <c r="J287" i="4"/>
  <c r="K287" i="4" s="1"/>
  <c r="I287" i="4"/>
  <c r="J286" i="4"/>
  <c r="K286" i="4"/>
  <c r="I286" i="4"/>
  <c r="J285" i="4"/>
  <c r="K285" i="4" s="1"/>
  <c r="I285" i="4"/>
  <c r="J284" i="4"/>
  <c r="K284" i="4"/>
  <c r="I284" i="4"/>
  <c r="J283" i="4"/>
  <c r="K283" i="4" s="1"/>
  <c r="I283" i="4"/>
  <c r="J282" i="4"/>
  <c r="K282" i="4"/>
  <c r="I282" i="4"/>
  <c r="J281" i="4"/>
  <c r="K281" i="4" s="1"/>
  <c r="I281" i="4"/>
  <c r="J280" i="4"/>
  <c r="K280" i="4"/>
  <c r="I280" i="4"/>
  <c r="J279" i="4"/>
  <c r="K279" i="4" s="1"/>
  <c r="I279" i="4"/>
  <c r="J278" i="4"/>
  <c r="K278" i="4"/>
  <c r="I278" i="4"/>
  <c r="J277" i="4"/>
  <c r="K277" i="4" s="1"/>
  <c r="I277" i="4"/>
  <c r="J276" i="4"/>
  <c r="K276" i="4"/>
  <c r="I276" i="4"/>
  <c r="J275" i="4"/>
  <c r="K275" i="4" s="1"/>
  <c r="I275" i="4"/>
  <c r="J274" i="4"/>
  <c r="K274" i="4"/>
  <c r="I274" i="4"/>
  <c r="J273" i="4"/>
  <c r="K273" i="4" s="1"/>
  <c r="I273" i="4"/>
  <c r="J272" i="4"/>
  <c r="K272" i="4"/>
  <c r="I272" i="4"/>
  <c r="J271" i="4"/>
  <c r="K271" i="4" s="1"/>
  <c r="I271" i="4"/>
  <c r="J270" i="4"/>
  <c r="K270" i="4"/>
  <c r="I270" i="4"/>
  <c r="J269" i="4"/>
  <c r="K269" i="4" s="1"/>
  <c r="I269" i="4"/>
  <c r="J268" i="4"/>
  <c r="K268" i="4"/>
  <c r="I268" i="4"/>
  <c r="J267" i="4"/>
  <c r="K267" i="4" s="1"/>
  <c r="I267" i="4"/>
  <c r="J266" i="4"/>
  <c r="K266" i="4"/>
  <c r="I266" i="4"/>
  <c r="J265" i="4"/>
  <c r="K265" i="4" s="1"/>
  <c r="I265" i="4"/>
  <c r="J264" i="4"/>
  <c r="K264" i="4"/>
  <c r="I264" i="4"/>
  <c r="J263" i="4"/>
  <c r="K263" i="4" s="1"/>
  <c r="I263" i="4"/>
  <c r="J262" i="4"/>
  <c r="K262" i="4"/>
  <c r="I262" i="4"/>
  <c r="J261" i="4"/>
  <c r="K261" i="4" s="1"/>
  <c r="I261" i="4"/>
  <c r="K47" i="4"/>
  <c r="I47" i="4"/>
  <c r="K46" i="4"/>
  <c r="K45" i="4"/>
  <c r="I45" i="4"/>
  <c r="I44" i="4"/>
  <c r="K43" i="4"/>
  <c r="I43" i="4"/>
  <c r="K22" i="4"/>
  <c r="I22" i="4"/>
  <c r="K21" i="4"/>
  <c r="I21" i="4"/>
  <c r="I20" i="4"/>
  <c r="K19" i="4"/>
  <c r="I19" i="4"/>
  <c r="K18" i="4"/>
  <c r="I18" i="4"/>
  <c r="K17" i="4"/>
  <c r="I17" i="4"/>
  <c r="I16" i="4"/>
  <c r="K15" i="4"/>
  <c r="I15" i="4"/>
  <c r="K14" i="4"/>
  <c r="I14" i="4"/>
  <c r="K13" i="4"/>
  <c r="I13" i="4"/>
  <c r="I12" i="4"/>
  <c r="K11" i="4"/>
  <c r="I11" i="4"/>
  <c r="K10" i="4"/>
  <c r="I10" i="4"/>
  <c r="K9" i="4"/>
  <c r="I9" i="4"/>
  <c r="I8" i="4"/>
  <c r="K7" i="4"/>
  <c r="I7" i="4"/>
  <c r="K6" i="4"/>
  <c r="I6" i="4"/>
  <c r="K5" i="4"/>
  <c r="I5" i="4"/>
  <c r="I4" i="4"/>
  <c r="K3" i="4"/>
  <c r="I3" i="4"/>
  <c r="J619" i="3"/>
  <c r="K619" i="3" s="1"/>
  <c r="I619" i="3"/>
  <c r="J618" i="3"/>
  <c r="K618" i="3"/>
  <c r="I618" i="3"/>
  <c r="J617" i="3"/>
  <c r="K617" i="3" s="1"/>
  <c r="I617" i="3"/>
  <c r="J616" i="3"/>
  <c r="K616" i="3"/>
  <c r="I616" i="3"/>
  <c r="J615" i="3"/>
  <c r="K615" i="3" s="1"/>
  <c r="I615" i="3"/>
  <c r="J614" i="3"/>
  <c r="K614" i="3"/>
  <c r="I614" i="3"/>
  <c r="J613" i="3"/>
  <c r="K613" i="3" s="1"/>
  <c r="I613" i="3"/>
  <c r="J612" i="3"/>
  <c r="K612" i="3"/>
  <c r="I612" i="3"/>
  <c r="J611" i="3"/>
  <c r="K611" i="3" s="1"/>
  <c r="I611" i="3"/>
  <c r="J608" i="3"/>
  <c r="K608" i="3"/>
  <c r="I608" i="3"/>
  <c r="J607" i="3"/>
  <c r="K607" i="3" s="1"/>
  <c r="I607" i="3"/>
  <c r="J606" i="3"/>
  <c r="K606" i="3"/>
  <c r="I606" i="3"/>
  <c r="J605" i="3"/>
  <c r="K605" i="3" s="1"/>
  <c r="I605" i="3"/>
  <c r="J604" i="3"/>
  <c r="K604" i="3"/>
  <c r="I604" i="3"/>
  <c r="J603" i="3"/>
  <c r="K603" i="3" s="1"/>
  <c r="I603" i="3"/>
  <c r="J602" i="3"/>
  <c r="K602" i="3"/>
  <c r="I602" i="3"/>
  <c r="J601" i="3"/>
  <c r="K601" i="3" s="1"/>
  <c r="I601" i="3"/>
  <c r="J600" i="3"/>
  <c r="K600" i="3"/>
  <c r="I600" i="3"/>
  <c r="J599" i="3"/>
  <c r="K599" i="3" s="1"/>
  <c r="I599" i="3"/>
  <c r="J598" i="3"/>
  <c r="K598" i="3"/>
  <c r="I598" i="3"/>
  <c r="J597" i="3"/>
  <c r="K597" i="3" s="1"/>
  <c r="I597" i="3"/>
  <c r="J596" i="3"/>
  <c r="K596" i="3"/>
  <c r="I596" i="3"/>
  <c r="J595" i="3"/>
  <c r="K595" i="3" s="1"/>
  <c r="I595" i="3"/>
  <c r="J594" i="3"/>
  <c r="K594" i="3"/>
  <c r="I594" i="3"/>
  <c r="J593" i="3"/>
  <c r="K593" i="3" s="1"/>
  <c r="I593" i="3"/>
  <c r="J592" i="3"/>
  <c r="K592" i="3"/>
  <c r="I592" i="3"/>
  <c r="J591" i="3"/>
  <c r="K591" i="3" s="1"/>
  <c r="I591" i="3"/>
  <c r="J590" i="3"/>
  <c r="K590" i="3"/>
  <c r="I590" i="3"/>
  <c r="J589" i="3"/>
  <c r="K589" i="3" s="1"/>
  <c r="I589" i="3"/>
  <c r="J588" i="3"/>
  <c r="K588" i="3"/>
  <c r="I588" i="3"/>
  <c r="J587" i="3"/>
  <c r="K587" i="3" s="1"/>
  <c r="I587" i="3"/>
  <c r="J586" i="3"/>
  <c r="K586" i="3"/>
  <c r="I586" i="3"/>
  <c r="J585" i="3"/>
  <c r="K585" i="3" s="1"/>
  <c r="I585" i="3"/>
  <c r="J584" i="3"/>
  <c r="K584" i="3"/>
  <c r="I584" i="3"/>
  <c r="J583" i="3"/>
  <c r="K583" i="3" s="1"/>
  <c r="I583" i="3"/>
  <c r="J582" i="3"/>
  <c r="K582" i="3"/>
  <c r="I582" i="3"/>
  <c r="J581" i="3"/>
  <c r="K581" i="3" s="1"/>
  <c r="I581" i="3"/>
  <c r="J580" i="3"/>
  <c r="K580" i="3"/>
  <c r="I580" i="3"/>
  <c r="J579" i="3"/>
  <c r="K579" i="3" s="1"/>
  <c r="I579" i="3"/>
  <c r="J554" i="3"/>
  <c r="K554" i="3"/>
  <c r="I554" i="3"/>
  <c r="J553" i="3"/>
  <c r="K553" i="3" s="1"/>
  <c r="I553" i="3"/>
  <c r="J552" i="3"/>
  <c r="K552" i="3"/>
  <c r="I552" i="3"/>
  <c r="J551" i="3"/>
  <c r="K551" i="3" s="1"/>
  <c r="I551" i="3"/>
  <c r="J550" i="3"/>
  <c r="K550" i="3"/>
  <c r="I550" i="3"/>
  <c r="J549" i="3"/>
  <c r="K549" i="3" s="1"/>
  <c r="I549" i="3"/>
  <c r="J548" i="3"/>
  <c r="K548" i="3"/>
  <c r="I548" i="3"/>
  <c r="J547" i="3"/>
  <c r="K547" i="3" s="1"/>
  <c r="I547" i="3"/>
  <c r="J544" i="3"/>
  <c r="K544" i="3"/>
  <c r="I544" i="3"/>
  <c r="J543" i="3"/>
  <c r="K543" i="3" s="1"/>
  <c r="I543" i="3"/>
  <c r="J542" i="3"/>
  <c r="K542" i="3"/>
  <c r="I542" i="3"/>
  <c r="J541" i="3"/>
  <c r="K541" i="3" s="1"/>
  <c r="I541" i="3"/>
  <c r="J540" i="3"/>
  <c r="K540" i="3"/>
  <c r="I540" i="3"/>
  <c r="J539" i="3"/>
  <c r="K539" i="3" s="1"/>
  <c r="I539" i="3"/>
  <c r="J538" i="3"/>
  <c r="K538" i="3"/>
  <c r="I538" i="3"/>
  <c r="J537" i="3"/>
  <c r="K537" i="3" s="1"/>
  <c r="I537" i="3"/>
  <c r="J536" i="3"/>
  <c r="K536" i="3"/>
  <c r="I536" i="3"/>
  <c r="J535" i="3"/>
  <c r="K535" i="3" s="1"/>
  <c r="I535" i="3"/>
  <c r="J534" i="3"/>
  <c r="K534" i="3"/>
  <c r="I534" i="3"/>
  <c r="J533" i="3"/>
  <c r="K533" i="3" s="1"/>
  <c r="I533" i="3"/>
  <c r="J532" i="3"/>
  <c r="K532" i="3"/>
  <c r="I532" i="3"/>
  <c r="J531" i="3"/>
  <c r="K531" i="3" s="1"/>
  <c r="I531" i="3"/>
  <c r="J530" i="3"/>
  <c r="K530" i="3"/>
  <c r="I530" i="3"/>
  <c r="J529" i="3"/>
  <c r="K529" i="3" s="1"/>
  <c r="I529" i="3"/>
  <c r="J528" i="3"/>
  <c r="K528" i="3"/>
  <c r="I528" i="3"/>
  <c r="J527" i="3"/>
  <c r="K527" i="3" s="1"/>
  <c r="I527" i="3"/>
  <c r="J526" i="3"/>
  <c r="K526" i="3"/>
  <c r="I526" i="3"/>
  <c r="J525" i="3"/>
  <c r="K525" i="3" s="1"/>
  <c r="I525" i="3"/>
  <c r="J524" i="3"/>
  <c r="K524" i="3"/>
  <c r="I524" i="3"/>
  <c r="J523" i="3"/>
  <c r="K523" i="3" s="1"/>
  <c r="I523" i="3"/>
  <c r="J522" i="3"/>
  <c r="K522" i="3"/>
  <c r="I522" i="3"/>
  <c r="J521" i="3"/>
  <c r="K521" i="3" s="1"/>
  <c r="I521" i="3"/>
  <c r="J520" i="3"/>
  <c r="K520" i="3"/>
  <c r="I520" i="3"/>
  <c r="J519" i="3"/>
  <c r="K519" i="3" s="1"/>
  <c r="I519" i="3"/>
  <c r="J518" i="3"/>
  <c r="K518" i="3"/>
  <c r="I518" i="3"/>
  <c r="J517" i="3"/>
  <c r="K517" i="3" s="1"/>
  <c r="I517" i="3"/>
  <c r="J516" i="3"/>
  <c r="K516" i="3"/>
  <c r="I516" i="3"/>
  <c r="J515" i="3"/>
  <c r="K515" i="3" s="1"/>
  <c r="I515" i="3"/>
  <c r="J494" i="3"/>
  <c r="K494" i="3"/>
  <c r="I494" i="3"/>
  <c r="J493" i="3"/>
  <c r="K493" i="3" s="1"/>
  <c r="I493" i="3"/>
  <c r="J492" i="3"/>
  <c r="K492" i="3"/>
  <c r="I492" i="3"/>
  <c r="J491" i="3"/>
  <c r="K491" i="3" s="1"/>
  <c r="I491" i="3"/>
  <c r="J490" i="3"/>
  <c r="K490" i="3"/>
  <c r="I490" i="3"/>
  <c r="J489" i="3"/>
  <c r="K489" i="3" s="1"/>
  <c r="I489" i="3"/>
  <c r="J488" i="3"/>
  <c r="K488" i="3"/>
  <c r="I488" i="3"/>
  <c r="J487" i="3"/>
  <c r="K487" i="3" s="1"/>
  <c r="I487" i="3"/>
  <c r="J486" i="3"/>
  <c r="K486" i="3"/>
  <c r="I486" i="3"/>
  <c r="J485" i="3"/>
  <c r="K485" i="3" s="1"/>
  <c r="I485" i="3"/>
  <c r="J484" i="3"/>
  <c r="K484" i="3"/>
  <c r="I484" i="3"/>
  <c r="J483" i="3"/>
  <c r="K483" i="3" s="1"/>
  <c r="I483" i="3"/>
  <c r="J480" i="3"/>
  <c r="K480" i="3"/>
  <c r="I480" i="3"/>
  <c r="J479" i="3"/>
  <c r="K479" i="3" s="1"/>
  <c r="I479" i="3"/>
  <c r="J478" i="3"/>
  <c r="K478" i="3"/>
  <c r="I478" i="3"/>
  <c r="J477" i="3"/>
  <c r="K477" i="3" s="1"/>
  <c r="I477" i="3"/>
  <c r="J476" i="3"/>
  <c r="K476" i="3"/>
  <c r="I476" i="3"/>
  <c r="J475" i="3"/>
  <c r="K475" i="3" s="1"/>
  <c r="I475" i="3"/>
  <c r="J474" i="3"/>
  <c r="K474" i="3"/>
  <c r="I474" i="3"/>
  <c r="J473" i="3"/>
  <c r="K473" i="3" s="1"/>
  <c r="I473" i="3"/>
  <c r="J472" i="3"/>
  <c r="K472" i="3"/>
  <c r="I472" i="3"/>
  <c r="J471" i="3"/>
  <c r="K471" i="3" s="1"/>
  <c r="I471" i="3"/>
  <c r="J470" i="3"/>
  <c r="K470" i="3"/>
  <c r="I470" i="3"/>
  <c r="J469" i="3"/>
  <c r="K469" i="3" s="1"/>
  <c r="I469" i="3"/>
  <c r="J468" i="3"/>
  <c r="K468" i="3"/>
  <c r="I468" i="3"/>
  <c r="J467" i="3"/>
  <c r="K467" i="3" s="1"/>
  <c r="I467" i="3"/>
  <c r="J466" i="3"/>
  <c r="K466" i="3" s="1"/>
  <c r="I466" i="3"/>
  <c r="J465" i="3"/>
  <c r="K465" i="3" s="1"/>
  <c r="I465" i="3"/>
  <c r="J464" i="3"/>
  <c r="K464" i="3"/>
  <c r="I464" i="3"/>
  <c r="J463" i="3"/>
  <c r="K463" i="3" s="1"/>
  <c r="I463" i="3"/>
  <c r="J462" i="3"/>
  <c r="K462" i="3" s="1"/>
  <c r="I462" i="3"/>
  <c r="J461" i="3"/>
  <c r="K461" i="3" s="1"/>
  <c r="I461" i="3"/>
  <c r="J460" i="3"/>
  <c r="K460" i="3"/>
  <c r="I460" i="3"/>
  <c r="J459" i="3"/>
  <c r="K459" i="3" s="1"/>
  <c r="I459" i="3"/>
  <c r="J458" i="3"/>
  <c r="K458" i="3" s="1"/>
  <c r="I458" i="3"/>
  <c r="J457" i="3"/>
  <c r="K457" i="3" s="1"/>
  <c r="I457" i="3"/>
  <c r="J456" i="3"/>
  <c r="K456" i="3"/>
  <c r="I456" i="3"/>
  <c r="J455" i="3"/>
  <c r="K455" i="3" s="1"/>
  <c r="I455" i="3"/>
  <c r="J454" i="3"/>
  <c r="K454" i="3" s="1"/>
  <c r="I454" i="3"/>
  <c r="J453" i="3"/>
  <c r="K453" i="3" s="1"/>
  <c r="I453" i="3"/>
  <c r="J452" i="3"/>
  <c r="K452" i="3"/>
  <c r="I452" i="3"/>
  <c r="J451" i="3"/>
  <c r="K451" i="3" s="1"/>
  <c r="I451" i="3"/>
  <c r="J427" i="3"/>
  <c r="K427" i="3" s="1"/>
  <c r="I427" i="3"/>
  <c r="J426" i="3"/>
  <c r="K426" i="3" s="1"/>
  <c r="I426" i="3"/>
  <c r="J425" i="3"/>
  <c r="K425" i="3"/>
  <c r="I425" i="3"/>
  <c r="J424" i="3"/>
  <c r="K424" i="3" s="1"/>
  <c r="I424" i="3"/>
  <c r="J423" i="3"/>
  <c r="K423" i="3" s="1"/>
  <c r="I423" i="3"/>
  <c r="J422" i="3"/>
  <c r="K422" i="3" s="1"/>
  <c r="I422" i="3"/>
  <c r="J421" i="3"/>
  <c r="K421" i="3"/>
  <c r="I421" i="3"/>
  <c r="J420" i="3"/>
  <c r="K420" i="3" s="1"/>
  <c r="I420" i="3"/>
  <c r="J419" i="3"/>
  <c r="K419" i="3" s="1"/>
  <c r="I419" i="3"/>
  <c r="J416" i="3"/>
  <c r="K416" i="3" s="1"/>
  <c r="I416" i="3"/>
  <c r="J415" i="3"/>
  <c r="K415" i="3"/>
  <c r="I415" i="3"/>
  <c r="J414" i="3"/>
  <c r="K414" i="3" s="1"/>
  <c r="I414" i="3"/>
  <c r="J413" i="3"/>
  <c r="K413" i="3" s="1"/>
  <c r="I413" i="3"/>
  <c r="J412" i="3"/>
  <c r="K412" i="3" s="1"/>
  <c r="I412" i="3"/>
  <c r="J411" i="3"/>
  <c r="K411" i="3"/>
  <c r="I411" i="3"/>
  <c r="J410" i="3"/>
  <c r="K410" i="3" s="1"/>
  <c r="I410" i="3"/>
  <c r="J409" i="3"/>
  <c r="K409" i="3" s="1"/>
  <c r="I409" i="3"/>
  <c r="J408" i="3"/>
  <c r="K408" i="3" s="1"/>
  <c r="I408" i="3"/>
  <c r="J407" i="3"/>
  <c r="K407" i="3"/>
  <c r="I407" i="3"/>
  <c r="J406" i="3"/>
  <c r="K406" i="3" s="1"/>
  <c r="I406" i="3"/>
  <c r="J405" i="3"/>
  <c r="K405" i="3" s="1"/>
  <c r="I405" i="3"/>
  <c r="J404" i="3"/>
  <c r="K404" i="3" s="1"/>
  <c r="I404" i="3"/>
  <c r="J403" i="3"/>
  <c r="K403" i="3"/>
  <c r="I403" i="3"/>
  <c r="J402" i="3"/>
  <c r="K402" i="3" s="1"/>
  <c r="I402" i="3"/>
  <c r="J401" i="3"/>
  <c r="K401" i="3" s="1"/>
  <c r="I401" i="3"/>
  <c r="J400" i="3"/>
  <c r="K400" i="3" s="1"/>
  <c r="I400" i="3"/>
  <c r="J399" i="3"/>
  <c r="K399" i="3"/>
  <c r="I399" i="3"/>
  <c r="J398" i="3"/>
  <c r="K398" i="3" s="1"/>
  <c r="I398" i="3"/>
  <c r="J397" i="3"/>
  <c r="K397" i="3" s="1"/>
  <c r="I397" i="3"/>
  <c r="J396" i="3"/>
  <c r="K396" i="3" s="1"/>
  <c r="I396" i="3"/>
  <c r="J395" i="3"/>
  <c r="K395" i="3"/>
  <c r="I395" i="3"/>
  <c r="J394" i="3"/>
  <c r="K394" i="3" s="1"/>
  <c r="I394" i="3"/>
  <c r="J393" i="3"/>
  <c r="K393" i="3" s="1"/>
  <c r="I393" i="3"/>
  <c r="J392" i="3"/>
  <c r="K392" i="3" s="1"/>
  <c r="I392" i="3"/>
  <c r="J391" i="3"/>
  <c r="K391" i="3"/>
  <c r="I391" i="3"/>
  <c r="J390" i="3"/>
  <c r="K390" i="3" s="1"/>
  <c r="I390" i="3"/>
  <c r="J389" i="3"/>
  <c r="K389" i="3" s="1"/>
  <c r="I389" i="3"/>
  <c r="J388" i="3"/>
  <c r="K388" i="3" s="1"/>
  <c r="I388" i="3"/>
  <c r="J387" i="3"/>
  <c r="K387" i="3"/>
  <c r="I387" i="3"/>
  <c r="J366" i="3"/>
  <c r="K366" i="3" s="1"/>
  <c r="I366" i="3"/>
  <c r="J365" i="3"/>
  <c r="K365" i="3" s="1"/>
  <c r="I365" i="3"/>
  <c r="J364" i="3"/>
  <c r="K364" i="3" s="1"/>
  <c r="I364" i="3"/>
  <c r="J363" i="3"/>
  <c r="K363" i="3"/>
  <c r="I363" i="3"/>
  <c r="J362" i="3"/>
  <c r="K362" i="3" s="1"/>
  <c r="I362" i="3"/>
  <c r="J361" i="3"/>
  <c r="K361" i="3" s="1"/>
  <c r="I361" i="3"/>
  <c r="J360" i="3"/>
  <c r="K360" i="3" s="1"/>
  <c r="I360" i="3"/>
  <c r="J359" i="3"/>
  <c r="K359" i="3"/>
  <c r="I359" i="3"/>
  <c r="J358" i="3"/>
  <c r="K358" i="3" s="1"/>
  <c r="I358" i="3"/>
  <c r="J357" i="3"/>
  <c r="K357" i="3" s="1"/>
  <c r="I357" i="3"/>
  <c r="J356" i="3"/>
  <c r="K356" i="3" s="1"/>
  <c r="I356" i="3"/>
  <c r="J355" i="3"/>
  <c r="K355" i="3"/>
  <c r="I355" i="3"/>
  <c r="J352" i="3"/>
  <c r="K352" i="3" s="1"/>
  <c r="I352" i="3"/>
  <c r="J351" i="3"/>
  <c r="K351" i="3" s="1"/>
  <c r="I351" i="3"/>
  <c r="J350" i="3"/>
  <c r="K350" i="3" s="1"/>
  <c r="I350" i="3"/>
  <c r="J349" i="3"/>
  <c r="K349" i="3"/>
  <c r="I349" i="3"/>
  <c r="J348" i="3"/>
  <c r="K348" i="3" s="1"/>
  <c r="I348" i="3"/>
  <c r="J347" i="3"/>
  <c r="K347" i="3" s="1"/>
  <c r="I347" i="3"/>
  <c r="J346" i="3"/>
  <c r="K346" i="3" s="1"/>
  <c r="I346" i="3"/>
  <c r="J345" i="3"/>
  <c r="K345" i="3"/>
  <c r="I345" i="3"/>
  <c r="J344" i="3"/>
  <c r="K344" i="3" s="1"/>
  <c r="I344" i="3"/>
  <c r="J343" i="3"/>
  <c r="K343" i="3" s="1"/>
  <c r="I343" i="3"/>
  <c r="J342" i="3"/>
  <c r="K342" i="3" s="1"/>
  <c r="I342" i="3"/>
  <c r="J341" i="3"/>
  <c r="K341" i="3"/>
  <c r="I341" i="3"/>
  <c r="J340" i="3"/>
  <c r="K340" i="3" s="1"/>
  <c r="I340" i="3"/>
  <c r="J339" i="3"/>
  <c r="K339" i="3" s="1"/>
  <c r="I339" i="3"/>
  <c r="J338" i="3"/>
  <c r="K338" i="3" s="1"/>
  <c r="I338" i="3"/>
  <c r="J337" i="3"/>
  <c r="K337" i="3"/>
  <c r="I337" i="3"/>
  <c r="J336" i="3"/>
  <c r="K336" i="3" s="1"/>
  <c r="I336" i="3"/>
  <c r="J335" i="3"/>
  <c r="K335" i="3" s="1"/>
  <c r="I335" i="3"/>
  <c r="J334" i="3"/>
  <c r="K334" i="3" s="1"/>
  <c r="I334" i="3"/>
  <c r="J333" i="3"/>
  <c r="K333" i="3"/>
  <c r="I333" i="3"/>
  <c r="J332" i="3"/>
  <c r="K332" i="3" s="1"/>
  <c r="I332" i="3"/>
  <c r="J331" i="3"/>
  <c r="K331" i="3" s="1"/>
  <c r="I331" i="3"/>
  <c r="J330" i="3"/>
  <c r="K330" i="3" s="1"/>
  <c r="I330" i="3"/>
  <c r="J329" i="3"/>
  <c r="K329" i="3"/>
  <c r="I329" i="3"/>
  <c r="J328" i="3"/>
  <c r="K328" i="3" s="1"/>
  <c r="I328" i="3"/>
  <c r="J327" i="3"/>
  <c r="K327" i="3" s="1"/>
  <c r="I327" i="3"/>
  <c r="J326" i="3"/>
  <c r="K326" i="3" s="1"/>
  <c r="I326" i="3"/>
  <c r="J325" i="3"/>
  <c r="K325" i="3"/>
  <c r="I325" i="3"/>
  <c r="J324" i="3"/>
  <c r="K324" i="3" s="1"/>
  <c r="I324" i="3"/>
  <c r="J323" i="3"/>
  <c r="K323" i="3" s="1"/>
  <c r="I323" i="3"/>
  <c r="J301" i="3"/>
  <c r="K301" i="3" s="1"/>
  <c r="I301" i="3"/>
  <c r="J300" i="3"/>
  <c r="K300" i="3"/>
  <c r="I300" i="3"/>
  <c r="J299" i="3"/>
  <c r="K299" i="3" s="1"/>
  <c r="I299" i="3"/>
  <c r="J298" i="3"/>
  <c r="K298" i="3" s="1"/>
  <c r="I298" i="3"/>
  <c r="J297" i="3"/>
  <c r="K297" i="3" s="1"/>
  <c r="I297" i="3"/>
  <c r="J296" i="3"/>
  <c r="K296" i="3"/>
  <c r="I296" i="3"/>
  <c r="J295" i="3"/>
  <c r="K295" i="3" s="1"/>
  <c r="I295" i="3"/>
  <c r="J294" i="3"/>
  <c r="K294" i="3" s="1"/>
  <c r="I294" i="3"/>
  <c r="J293" i="3"/>
  <c r="K293" i="3" s="1"/>
  <c r="I293" i="3"/>
  <c r="J292" i="3"/>
  <c r="K292" i="3"/>
  <c r="I292" i="3"/>
  <c r="J291" i="3"/>
  <c r="K291" i="3" s="1"/>
  <c r="I291" i="3"/>
  <c r="J288" i="3"/>
  <c r="K288" i="3" s="1"/>
  <c r="I288" i="3"/>
  <c r="J287" i="3"/>
  <c r="K287" i="3" s="1"/>
  <c r="I287" i="3"/>
  <c r="J286" i="3"/>
  <c r="K286" i="3"/>
  <c r="I286" i="3"/>
  <c r="J285" i="3"/>
  <c r="K285" i="3" s="1"/>
  <c r="I285" i="3"/>
  <c r="J284" i="3"/>
  <c r="K284" i="3" s="1"/>
  <c r="I284" i="3"/>
  <c r="J283" i="3"/>
  <c r="K283" i="3" s="1"/>
  <c r="I283" i="3"/>
  <c r="J282" i="3"/>
  <c r="K282" i="3"/>
  <c r="I282" i="3"/>
  <c r="J281" i="3"/>
  <c r="K281" i="3" s="1"/>
  <c r="I281" i="3"/>
  <c r="J280" i="3"/>
  <c r="K280" i="3" s="1"/>
  <c r="I280" i="3"/>
  <c r="J279" i="3"/>
  <c r="K279" i="3" s="1"/>
  <c r="I279" i="3"/>
  <c r="J278" i="3"/>
  <c r="K278" i="3"/>
  <c r="I278" i="3"/>
  <c r="J277" i="3"/>
  <c r="K277" i="3" s="1"/>
  <c r="I277" i="3"/>
  <c r="J276" i="3"/>
  <c r="K276" i="3" s="1"/>
  <c r="I276" i="3"/>
  <c r="J275" i="3"/>
  <c r="K275" i="3" s="1"/>
  <c r="I275" i="3"/>
  <c r="J274" i="3"/>
  <c r="K274" i="3"/>
  <c r="I274" i="3"/>
  <c r="J273" i="3"/>
  <c r="K273" i="3" s="1"/>
  <c r="I273" i="3"/>
  <c r="J272" i="3"/>
  <c r="K272" i="3" s="1"/>
  <c r="I272" i="3"/>
  <c r="J271" i="3"/>
  <c r="K271" i="3" s="1"/>
  <c r="I271" i="3"/>
  <c r="J270" i="3"/>
  <c r="K270" i="3"/>
  <c r="I270" i="3"/>
  <c r="J269" i="3"/>
  <c r="K269" i="3" s="1"/>
  <c r="I269" i="3"/>
  <c r="J268" i="3"/>
  <c r="K268" i="3" s="1"/>
  <c r="I268" i="3"/>
  <c r="J267" i="3"/>
  <c r="K267" i="3" s="1"/>
  <c r="I267" i="3"/>
  <c r="J266" i="3"/>
  <c r="K266" i="3"/>
  <c r="I266" i="3"/>
  <c r="J265" i="3"/>
  <c r="K265" i="3" s="1"/>
  <c r="I265" i="3"/>
  <c r="J264" i="3"/>
  <c r="K264" i="3" s="1"/>
  <c r="I264" i="3"/>
  <c r="J263" i="3"/>
  <c r="K263" i="3" s="1"/>
  <c r="I263" i="3"/>
  <c r="J262" i="3"/>
  <c r="K262" i="3"/>
  <c r="I262" i="3"/>
  <c r="J261" i="3"/>
  <c r="K261" i="3" s="1"/>
  <c r="I261" i="3"/>
  <c r="J260" i="3"/>
  <c r="K260" i="3" s="1"/>
  <c r="I260" i="3"/>
  <c r="J259" i="3"/>
  <c r="K259" i="3" s="1"/>
  <c r="I259" i="3"/>
  <c r="J241" i="3"/>
  <c r="K241" i="3"/>
  <c r="I241" i="3"/>
  <c r="J240" i="3"/>
  <c r="K240" i="3" s="1"/>
  <c r="I240" i="3"/>
  <c r="J239" i="3"/>
  <c r="K239" i="3" s="1"/>
  <c r="I239" i="3"/>
  <c r="J238" i="3"/>
  <c r="K238" i="3" s="1"/>
  <c r="I238" i="3"/>
  <c r="J237" i="3"/>
  <c r="K237" i="3"/>
  <c r="I237" i="3"/>
  <c r="J236" i="3"/>
  <c r="K236" i="3" s="1"/>
  <c r="I236" i="3"/>
  <c r="J235" i="3"/>
  <c r="K235" i="3" s="1"/>
  <c r="I235" i="3"/>
  <c r="J234" i="3"/>
  <c r="K234" i="3" s="1"/>
  <c r="I234" i="3"/>
  <c r="J233" i="3"/>
  <c r="K233" i="3"/>
  <c r="I233" i="3"/>
  <c r="J232" i="3"/>
  <c r="K232" i="3" s="1"/>
  <c r="I232" i="3"/>
  <c r="J231" i="3"/>
  <c r="K231" i="3" s="1"/>
  <c r="I231" i="3"/>
  <c r="J230" i="3"/>
  <c r="K230" i="3" s="1"/>
  <c r="I230" i="3"/>
  <c r="J229" i="3"/>
  <c r="K229" i="3"/>
  <c r="I229" i="3"/>
  <c r="J228" i="3"/>
  <c r="K228" i="3" s="1"/>
  <c r="I228" i="3"/>
  <c r="J227" i="3"/>
  <c r="K227" i="3" s="1"/>
  <c r="I227" i="3"/>
  <c r="J224" i="3"/>
  <c r="K224" i="3" s="1"/>
  <c r="I224" i="3"/>
  <c r="J223" i="3"/>
  <c r="K223" i="3"/>
  <c r="I223" i="3"/>
  <c r="J222" i="3"/>
  <c r="K222" i="3" s="1"/>
  <c r="I222" i="3"/>
  <c r="J221" i="3"/>
  <c r="K221" i="3" s="1"/>
  <c r="I221" i="3"/>
  <c r="J220" i="3"/>
  <c r="K220" i="3" s="1"/>
  <c r="I220" i="3"/>
  <c r="J219" i="3"/>
  <c r="K219" i="3"/>
  <c r="I219" i="3"/>
  <c r="J218" i="3"/>
  <c r="K218" i="3" s="1"/>
  <c r="I218" i="3"/>
  <c r="J217" i="3"/>
  <c r="K217" i="3" s="1"/>
  <c r="I217" i="3"/>
  <c r="J216" i="3"/>
  <c r="K216" i="3" s="1"/>
  <c r="I216" i="3"/>
  <c r="J215" i="3"/>
  <c r="K215" i="3"/>
  <c r="I215" i="3"/>
  <c r="J214" i="3"/>
  <c r="K214" i="3" s="1"/>
  <c r="I214" i="3"/>
  <c r="J213" i="3"/>
  <c r="K213" i="3" s="1"/>
  <c r="I213" i="3"/>
  <c r="J212" i="3"/>
  <c r="K212" i="3" s="1"/>
  <c r="I212" i="3"/>
  <c r="J211" i="3"/>
  <c r="K211" i="3"/>
  <c r="I211" i="3"/>
  <c r="J210" i="3"/>
  <c r="K210" i="3" s="1"/>
  <c r="I210" i="3"/>
  <c r="J209" i="3"/>
  <c r="K209" i="3" s="1"/>
  <c r="I209" i="3"/>
  <c r="J208" i="3"/>
  <c r="K208" i="3" s="1"/>
  <c r="I208" i="3"/>
  <c r="J207" i="3"/>
  <c r="K207" i="3"/>
  <c r="I207" i="3"/>
  <c r="J206" i="3"/>
  <c r="K206" i="3" s="1"/>
  <c r="I206" i="3"/>
  <c r="J205" i="3"/>
  <c r="K205" i="3" s="1"/>
  <c r="I205" i="3"/>
  <c r="J204" i="3"/>
  <c r="K204" i="3" s="1"/>
  <c r="I204" i="3"/>
  <c r="J203" i="3"/>
  <c r="K203" i="3"/>
  <c r="I203" i="3"/>
  <c r="J202" i="3"/>
  <c r="K202" i="3" s="1"/>
  <c r="I202" i="3"/>
  <c r="J201" i="3"/>
  <c r="K201" i="3" s="1"/>
  <c r="I201" i="3"/>
  <c r="J200" i="3"/>
  <c r="K200" i="3" s="1"/>
  <c r="I200" i="3"/>
  <c r="J199" i="3"/>
  <c r="K199" i="3"/>
  <c r="I199" i="3"/>
  <c r="J198" i="3"/>
  <c r="K198" i="3" s="1"/>
  <c r="I198" i="3"/>
  <c r="J197" i="3"/>
  <c r="K197" i="3" s="1"/>
  <c r="I197" i="3"/>
  <c r="J196" i="3"/>
  <c r="K196" i="3" s="1"/>
  <c r="I196" i="3"/>
  <c r="J195" i="3"/>
  <c r="K195" i="3"/>
  <c r="I195" i="3"/>
  <c r="J172" i="3"/>
  <c r="K172" i="3" s="1"/>
  <c r="I172" i="3"/>
  <c r="J171" i="3"/>
  <c r="K171" i="3" s="1"/>
  <c r="I171" i="3"/>
  <c r="J170" i="3"/>
  <c r="K170" i="3" s="1"/>
  <c r="I170" i="3"/>
  <c r="J169" i="3"/>
  <c r="K169" i="3"/>
  <c r="I169" i="3"/>
  <c r="J168" i="3"/>
  <c r="K168" i="3" s="1"/>
  <c r="I168" i="3"/>
  <c r="J167" i="3"/>
  <c r="K167" i="3" s="1"/>
  <c r="I167" i="3"/>
  <c r="J166" i="3"/>
  <c r="K166" i="3" s="1"/>
  <c r="I166" i="3"/>
  <c r="J165" i="3"/>
  <c r="K165" i="3"/>
  <c r="I165" i="3"/>
  <c r="J164" i="3"/>
  <c r="K164" i="3" s="1"/>
  <c r="I164" i="3"/>
  <c r="J163" i="3"/>
  <c r="K163" i="3" s="1"/>
  <c r="I163" i="3"/>
  <c r="J160" i="3"/>
  <c r="K160" i="3" s="1"/>
  <c r="I160" i="3"/>
  <c r="J159" i="3"/>
  <c r="K159" i="3"/>
  <c r="I159" i="3"/>
  <c r="J158" i="3"/>
  <c r="K158" i="3" s="1"/>
  <c r="I158" i="3"/>
  <c r="J157" i="3"/>
  <c r="K157" i="3" s="1"/>
  <c r="I157" i="3"/>
  <c r="J156" i="3"/>
  <c r="K156" i="3" s="1"/>
  <c r="I156" i="3"/>
  <c r="J155" i="3"/>
  <c r="K155" i="3"/>
  <c r="I155" i="3"/>
  <c r="J154" i="3"/>
  <c r="K154" i="3" s="1"/>
  <c r="I154" i="3"/>
  <c r="J153" i="3"/>
  <c r="K153" i="3" s="1"/>
  <c r="I153" i="3"/>
  <c r="J152" i="3"/>
  <c r="K152" i="3" s="1"/>
  <c r="I152" i="3"/>
  <c r="J151" i="3"/>
  <c r="K151" i="3"/>
  <c r="I151" i="3"/>
  <c r="J150" i="3"/>
  <c r="K150" i="3" s="1"/>
  <c r="I150" i="3"/>
  <c r="J149" i="3"/>
  <c r="K149" i="3" s="1"/>
  <c r="I149" i="3"/>
  <c r="J148" i="3"/>
  <c r="K148" i="3" s="1"/>
  <c r="I148" i="3"/>
  <c r="J147" i="3"/>
  <c r="K147" i="3" s="1"/>
  <c r="I147" i="3"/>
  <c r="J146" i="3"/>
  <c r="K146" i="3" s="1"/>
  <c r="I146" i="3"/>
  <c r="J145" i="3"/>
  <c r="K145" i="3" s="1"/>
  <c r="I145" i="3"/>
  <c r="J144" i="3"/>
  <c r="K144" i="3" s="1"/>
  <c r="I144" i="3"/>
  <c r="J143" i="3"/>
  <c r="K143" i="3" s="1"/>
  <c r="I143" i="3"/>
  <c r="J142" i="3"/>
  <c r="K142" i="3" s="1"/>
  <c r="I142" i="3"/>
  <c r="J141" i="3"/>
  <c r="K141" i="3" s="1"/>
  <c r="I141" i="3"/>
  <c r="J140" i="3"/>
  <c r="K140" i="3" s="1"/>
  <c r="I140" i="3"/>
  <c r="J139" i="3"/>
  <c r="K139" i="3" s="1"/>
  <c r="I139" i="3"/>
  <c r="J138" i="3"/>
  <c r="K138" i="3" s="1"/>
  <c r="I138" i="3"/>
  <c r="J137" i="3"/>
  <c r="K137" i="3" s="1"/>
  <c r="I137" i="3"/>
  <c r="J136" i="3"/>
  <c r="K136" i="3" s="1"/>
  <c r="I136" i="3"/>
  <c r="J135" i="3"/>
  <c r="K135" i="3" s="1"/>
  <c r="I135" i="3"/>
  <c r="J134" i="3"/>
  <c r="K134" i="3"/>
  <c r="I134" i="3"/>
  <c r="J133" i="3"/>
  <c r="K133" i="3" s="1"/>
  <c r="I133" i="3"/>
  <c r="J132" i="3"/>
  <c r="K132" i="3" s="1"/>
  <c r="I132" i="3"/>
  <c r="K131" i="3"/>
  <c r="J131" i="3"/>
  <c r="I131" i="3"/>
  <c r="J111" i="3"/>
  <c r="K111" i="3"/>
  <c r="I111" i="3"/>
  <c r="J110" i="3"/>
  <c r="K110" i="3" s="1"/>
  <c r="I110" i="3"/>
  <c r="J109" i="3"/>
  <c r="K109" i="3" s="1"/>
  <c r="I109" i="3"/>
  <c r="K108" i="3"/>
  <c r="J108" i="3"/>
  <c r="I108" i="3"/>
  <c r="J107" i="3"/>
  <c r="K107" i="3"/>
  <c r="I107" i="3"/>
  <c r="J106" i="3"/>
  <c r="K106" i="3" s="1"/>
  <c r="I106" i="3"/>
  <c r="J105" i="3"/>
  <c r="K105" i="3" s="1"/>
  <c r="I105" i="3"/>
  <c r="K104" i="3"/>
  <c r="J104" i="3"/>
  <c r="I104" i="3"/>
  <c r="J103" i="3"/>
  <c r="K103" i="3"/>
  <c r="I103" i="3"/>
  <c r="J102" i="3"/>
  <c r="K102" i="3" s="1"/>
  <c r="I102" i="3"/>
  <c r="J101" i="3"/>
  <c r="K101" i="3" s="1"/>
  <c r="I101" i="3"/>
  <c r="K100" i="3"/>
  <c r="J100" i="3"/>
  <c r="I100" i="3"/>
  <c r="J99" i="3"/>
  <c r="K99" i="3"/>
  <c r="I99" i="3"/>
  <c r="J96" i="3"/>
  <c r="K96" i="3" s="1"/>
  <c r="I96" i="3"/>
  <c r="J95" i="3"/>
  <c r="K95" i="3" s="1"/>
  <c r="I95" i="3"/>
  <c r="K94" i="3"/>
  <c r="J94" i="3"/>
  <c r="I94" i="3"/>
  <c r="J93" i="3"/>
  <c r="K93" i="3"/>
  <c r="I93" i="3"/>
  <c r="J92" i="3"/>
  <c r="K92" i="3" s="1"/>
  <c r="I92" i="3"/>
  <c r="J91" i="3"/>
  <c r="K91" i="3" s="1"/>
  <c r="I91" i="3"/>
  <c r="K90" i="3"/>
  <c r="J90" i="3"/>
  <c r="I90" i="3"/>
  <c r="J89" i="3"/>
  <c r="K89" i="3"/>
  <c r="I89" i="3"/>
  <c r="J88" i="3"/>
  <c r="K88" i="3" s="1"/>
  <c r="I88" i="3"/>
  <c r="J87" i="3"/>
  <c r="K87" i="3" s="1"/>
  <c r="I87" i="3"/>
  <c r="K86" i="3"/>
  <c r="J86" i="3"/>
  <c r="I86" i="3"/>
  <c r="J85" i="3"/>
  <c r="K85" i="3"/>
  <c r="I85" i="3"/>
  <c r="J84" i="3"/>
  <c r="K84" i="3" s="1"/>
  <c r="I84" i="3"/>
  <c r="J83" i="3"/>
  <c r="K83" i="3" s="1"/>
  <c r="I83" i="3"/>
  <c r="K82" i="3"/>
  <c r="J82" i="3"/>
  <c r="I82" i="3"/>
  <c r="J81" i="3"/>
  <c r="K81" i="3"/>
  <c r="I81" i="3"/>
  <c r="J80" i="3"/>
  <c r="K80" i="3" s="1"/>
  <c r="I80" i="3"/>
  <c r="J79" i="3"/>
  <c r="K79" i="3" s="1"/>
  <c r="I79" i="3"/>
  <c r="K78" i="3"/>
  <c r="J78" i="3"/>
  <c r="I78" i="3"/>
  <c r="J77" i="3"/>
  <c r="K77" i="3"/>
  <c r="I77" i="3"/>
  <c r="J76" i="3"/>
  <c r="K76" i="3" s="1"/>
  <c r="I76" i="3"/>
  <c r="J75" i="3"/>
  <c r="K75" i="3" s="1"/>
  <c r="I75" i="3"/>
  <c r="K74" i="3"/>
  <c r="J74" i="3"/>
  <c r="I74" i="3"/>
  <c r="J73" i="3"/>
  <c r="K73" i="3"/>
  <c r="I73" i="3"/>
  <c r="J72" i="3"/>
  <c r="K72" i="3" s="1"/>
  <c r="I72" i="3"/>
  <c r="J71" i="3"/>
  <c r="K71" i="3" s="1"/>
  <c r="I71" i="3"/>
  <c r="K70" i="3"/>
  <c r="J70" i="3"/>
  <c r="I70" i="3"/>
  <c r="J69" i="3"/>
  <c r="K69" i="3"/>
  <c r="I69" i="3"/>
  <c r="J68" i="3"/>
  <c r="K68" i="3" s="1"/>
  <c r="I68" i="3"/>
  <c r="J67" i="3"/>
  <c r="K67" i="3" s="1"/>
  <c r="I67" i="3"/>
  <c r="K47" i="3"/>
  <c r="J47" i="3"/>
  <c r="I47" i="3"/>
  <c r="J46" i="3"/>
  <c r="K46" i="3"/>
  <c r="I46" i="3"/>
  <c r="J45" i="3"/>
  <c r="K45" i="3" s="1"/>
  <c r="I45" i="3"/>
  <c r="J44" i="3"/>
  <c r="K44" i="3" s="1"/>
  <c r="I44" i="3"/>
  <c r="K43" i="3"/>
  <c r="J43" i="3"/>
  <c r="I43" i="3"/>
  <c r="J42" i="3"/>
  <c r="K42" i="3"/>
  <c r="I42" i="3"/>
  <c r="J41" i="3"/>
  <c r="K41" i="3" s="1"/>
  <c r="I41" i="3"/>
  <c r="J40" i="3"/>
  <c r="K40" i="3" s="1"/>
  <c r="I40" i="3"/>
  <c r="K39" i="3"/>
  <c r="J39" i="3"/>
  <c r="I39" i="3"/>
  <c r="J38" i="3"/>
  <c r="K38" i="3"/>
  <c r="I38" i="3"/>
  <c r="J37" i="3"/>
  <c r="K37" i="3" s="1"/>
  <c r="I37" i="3"/>
  <c r="J36" i="3"/>
  <c r="K36" i="3" s="1"/>
  <c r="I36" i="3"/>
  <c r="K35" i="3"/>
  <c r="J35" i="3"/>
  <c r="I35" i="3"/>
  <c r="J32" i="3"/>
  <c r="K32" i="3"/>
  <c r="I32" i="3"/>
  <c r="J31" i="3"/>
  <c r="K31" i="3" s="1"/>
  <c r="I31" i="3"/>
  <c r="J30" i="3"/>
  <c r="K30" i="3" s="1"/>
  <c r="I30" i="3"/>
  <c r="K29" i="3"/>
  <c r="J29" i="3"/>
  <c r="I29" i="3"/>
  <c r="J28" i="3"/>
  <c r="K28" i="3"/>
  <c r="I28" i="3"/>
  <c r="J27" i="3"/>
  <c r="K27" i="3" s="1"/>
  <c r="I27" i="3"/>
  <c r="J26" i="3"/>
  <c r="K26" i="3" s="1"/>
  <c r="I26" i="3"/>
  <c r="K25" i="3"/>
  <c r="J25" i="3"/>
  <c r="I25" i="3"/>
  <c r="J24" i="3"/>
  <c r="K24" i="3"/>
  <c r="I24" i="3"/>
  <c r="J23" i="3"/>
  <c r="K23" i="3" s="1"/>
  <c r="I23" i="3"/>
  <c r="J22" i="3"/>
  <c r="K22" i="3" s="1"/>
  <c r="I22" i="3"/>
  <c r="K21" i="3"/>
  <c r="J21" i="3"/>
  <c r="I21" i="3"/>
  <c r="J20" i="3"/>
  <c r="K20" i="3"/>
  <c r="I20" i="3"/>
  <c r="J19" i="3"/>
  <c r="K19" i="3" s="1"/>
  <c r="I19" i="3"/>
  <c r="J18" i="3"/>
  <c r="K18" i="3" s="1"/>
  <c r="I18" i="3"/>
  <c r="K17" i="3"/>
  <c r="J17" i="3"/>
  <c r="I17" i="3"/>
  <c r="J16" i="3"/>
  <c r="K16" i="3"/>
  <c r="I16" i="3"/>
  <c r="J15" i="3"/>
  <c r="K15" i="3" s="1"/>
  <c r="I15" i="3"/>
  <c r="J14" i="3"/>
  <c r="K14" i="3" s="1"/>
  <c r="I14" i="3"/>
  <c r="K13" i="3"/>
  <c r="J13" i="3"/>
  <c r="I13" i="3"/>
  <c r="J12" i="3"/>
  <c r="K12" i="3"/>
  <c r="I12" i="3"/>
  <c r="J11" i="3"/>
  <c r="K11" i="3" s="1"/>
  <c r="I11" i="3"/>
  <c r="J10" i="3"/>
  <c r="K10" i="3" s="1"/>
  <c r="I10" i="3"/>
  <c r="K9" i="3"/>
  <c r="J9" i="3"/>
  <c r="I9" i="3"/>
  <c r="J8" i="3"/>
  <c r="K8" i="3"/>
  <c r="I8" i="3"/>
  <c r="J7" i="3"/>
  <c r="K7" i="3" s="1"/>
  <c r="I7" i="3"/>
  <c r="J6" i="3"/>
  <c r="K6" i="3" s="1"/>
  <c r="I6" i="3"/>
  <c r="K5" i="3"/>
  <c r="J5" i="3"/>
  <c r="I5" i="3"/>
  <c r="J4" i="3"/>
  <c r="K4" i="3"/>
  <c r="I4" i="3"/>
  <c r="J3" i="3"/>
  <c r="K3" i="3" s="1"/>
  <c r="I3" i="3"/>
  <c r="J619" i="1"/>
  <c r="K619" i="1" s="1"/>
  <c r="I619" i="1"/>
  <c r="J618" i="1"/>
  <c r="K618" i="1" s="1"/>
  <c r="I618" i="1"/>
  <c r="J617" i="1"/>
  <c r="K617" i="1"/>
  <c r="I617" i="1"/>
  <c r="J616" i="1"/>
  <c r="K616" i="1"/>
  <c r="I616" i="1"/>
  <c r="J615" i="1"/>
  <c r="K615" i="1" s="1"/>
  <c r="I615" i="1"/>
  <c r="J614" i="1"/>
  <c r="K614" i="1" s="1"/>
  <c r="I614" i="1"/>
  <c r="J613" i="1"/>
  <c r="K613" i="1"/>
  <c r="I613" i="1"/>
  <c r="J612" i="1"/>
  <c r="K612" i="1"/>
  <c r="I612" i="1"/>
  <c r="J611" i="1"/>
  <c r="K611" i="1" s="1"/>
  <c r="I611" i="1"/>
  <c r="J608" i="1"/>
  <c r="K608" i="1" s="1"/>
  <c r="I608" i="1"/>
  <c r="J607" i="1"/>
  <c r="K607" i="1"/>
  <c r="I607" i="1"/>
  <c r="J606" i="1"/>
  <c r="K606" i="1"/>
  <c r="I606" i="1"/>
  <c r="J605" i="1"/>
  <c r="K605" i="1" s="1"/>
  <c r="I605" i="1"/>
  <c r="J604" i="1"/>
  <c r="K604" i="1" s="1"/>
  <c r="I604" i="1"/>
  <c r="J603" i="1"/>
  <c r="K603" i="1"/>
  <c r="I603" i="1"/>
  <c r="J602" i="1"/>
  <c r="K602" i="1"/>
  <c r="I602" i="1"/>
  <c r="J601" i="1"/>
  <c r="K601" i="1" s="1"/>
  <c r="I601" i="1"/>
  <c r="J600" i="1"/>
  <c r="K600" i="1" s="1"/>
  <c r="I600" i="1"/>
  <c r="J599" i="1"/>
  <c r="K599" i="1"/>
  <c r="I599" i="1"/>
  <c r="J598" i="1"/>
  <c r="K598" i="1"/>
  <c r="I598" i="1"/>
  <c r="J597" i="1"/>
  <c r="K597" i="1" s="1"/>
  <c r="I597" i="1"/>
  <c r="J596" i="1"/>
  <c r="K596" i="1" s="1"/>
  <c r="I596" i="1"/>
  <c r="J595" i="1"/>
  <c r="K595" i="1"/>
  <c r="I595" i="1"/>
  <c r="J594" i="1"/>
  <c r="K594" i="1"/>
  <c r="I594" i="1"/>
  <c r="J593" i="1"/>
  <c r="K593" i="1" s="1"/>
  <c r="I593" i="1"/>
  <c r="J592" i="1"/>
  <c r="K592" i="1" s="1"/>
  <c r="I592" i="1"/>
  <c r="J591" i="1"/>
  <c r="K591" i="1"/>
  <c r="I591" i="1"/>
  <c r="J590" i="1"/>
  <c r="K590" i="1"/>
  <c r="I590" i="1"/>
  <c r="J589" i="1"/>
  <c r="K589" i="1" s="1"/>
  <c r="I589" i="1"/>
  <c r="J588" i="1"/>
  <c r="K588" i="1" s="1"/>
  <c r="I588" i="1"/>
  <c r="J587" i="1"/>
  <c r="K587" i="1"/>
  <c r="I587" i="1"/>
  <c r="J586" i="1"/>
  <c r="K586" i="1"/>
  <c r="I586" i="1"/>
  <c r="J585" i="1"/>
  <c r="K585" i="1" s="1"/>
  <c r="I585" i="1"/>
  <c r="J584" i="1"/>
  <c r="K584" i="1" s="1"/>
  <c r="I584" i="1"/>
  <c r="J583" i="1"/>
  <c r="K583" i="1"/>
  <c r="I583" i="1"/>
  <c r="J582" i="1"/>
  <c r="K582" i="1"/>
  <c r="I582" i="1"/>
  <c r="J581" i="1"/>
  <c r="K581" i="1" s="1"/>
  <c r="I581" i="1"/>
  <c r="J580" i="1"/>
  <c r="K580" i="1" s="1"/>
  <c r="I580" i="1"/>
  <c r="J579" i="1"/>
  <c r="K579" i="1"/>
  <c r="I579" i="1"/>
  <c r="J554" i="1"/>
  <c r="K554" i="1"/>
  <c r="I554" i="1"/>
  <c r="J553" i="1"/>
  <c r="K553" i="1" s="1"/>
  <c r="I553" i="1"/>
  <c r="J552" i="1"/>
  <c r="K552" i="1" s="1"/>
  <c r="I552" i="1"/>
  <c r="J551" i="1"/>
  <c r="K551" i="1"/>
  <c r="I551" i="1"/>
  <c r="J550" i="1"/>
  <c r="K550" i="1"/>
  <c r="I550" i="1"/>
  <c r="J549" i="1"/>
  <c r="K549" i="1" s="1"/>
  <c r="I549" i="1"/>
  <c r="J548" i="1"/>
  <c r="K548" i="1" s="1"/>
  <c r="I548" i="1"/>
  <c r="J547" i="1"/>
  <c r="K547" i="1"/>
  <c r="I547" i="1"/>
  <c r="J544" i="1"/>
  <c r="K544" i="1"/>
  <c r="I544" i="1"/>
  <c r="J543" i="1"/>
  <c r="K543" i="1" s="1"/>
  <c r="I543" i="1"/>
  <c r="J542" i="1"/>
  <c r="K542" i="1" s="1"/>
  <c r="I542" i="1"/>
  <c r="J541" i="1"/>
  <c r="K541" i="1"/>
  <c r="I541" i="1"/>
  <c r="J540" i="1"/>
  <c r="K540" i="1"/>
  <c r="I540" i="1"/>
  <c r="J539" i="1"/>
  <c r="K539" i="1" s="1"/>
  <c r="I539" i="1"/>
  <c r="J538" i="1"/>
  <c r="K538" i="1" s="1"/>
  <c r="I538" i="1"/>
  <c r="J537" i="1"/>
  <c r="K537" i="1"/>
  <c r="I537" i="1"/>
  <c r="J536" i="1"/>
  <c r="K536" i="1"/>
  <c r="I536" i="1"/>
  <c r="J535" i="1"/>
  <c r="K535" i="1" s="1"/>
  <c r="I535" i="1"/>
  <c r="J534" i="1"/>
  <c r="K534" i="1" s="1"/>
  <c r="I534" i="1"/>
  <c r="J533" i="1"/>
  <c r="K533" i="1"/>
  <c r="I533" i="1"/>
  <c r="J532" i="1"/>
  <c r="K532" i="1"/>
  <c r="I532" i="1"/>
  <c r="J531" i="1"/>
  <c r="K531" i="1" s="1"/>
  <c r="I531" i="1"/>
  <c r="J530" i="1"/>
  <c r="K530" i="1" s="1"/>
  <c r="I530" i="1"/>
  <c r="J529" i="1"/>
  <c r="K529" i="1"/>
  <c r="I529" i="1"/>
  <c r="J528" i="1"/>
  <c r="K528" i="1"/>
  <c r="I528" i="1"/>
  <c r="J527" i="1"/>
  <c r="K527" i="1" s="1"/>
  <c r="I527" i="1"/>
  <c r="J526" i="1"/>
  <c r="K526" i="1" s="1"/>
  <c r="I526" i="1"/>
  <c r="J525" i="1"/>
  <c r="K525" i="1"/>
  <c r="I525" i="1"/>
  <c r="J524" i="1"/>
  <c r="K524" i="1"/>
  <c r="I524" i="1"/>
  <c r="J523" i="1"/>
  <c r="K523" i="1" s="1"/>
  <c r="I523" i="1"/>
  <c r="J522" i="1"/>
  <c r="K522" i="1" s="1"/>
  <c r="I522" i="1"/>
  <c r="J521" i="1"/>
  <c r="K521" i="1"/>
  <c r="I521" i="1"/>
  <c r="J520" i="1"/>
  <c r="K520" i="1"/>
  <c r="I520" i="1"/>
  <c r="J519" i="1"/>
  <c r="K519" i="1" s="1"/>
  <c r="I519" i="1"/>
  <c r="J518" i="1"/>
  <c r="K518" i="1" s="1"/>
  <c r="I518" i="1"/>
  <c r="J517" i="1"/>
  <c r="K517" i="1"/>
  <c r="I517" i="1"/>
  <c r="J516" i="1"/>
  <c r="K516" i="1"/>
  <c r="I516" i="1"/>
  <c r="J515" i="1"/>
  <c r="K515" i="1" s="1"/>
  <c r="I515" i="1"/>
  <c r="J494" i="1"/>
  <c r="K494" i="1" s="1"/>
  <c r="I494" i="1"/>
  <c r="J493" i="1"/>
  <c r="K493" i="1"/>
  <c r="I493" i="1"/>
  <c r="J492" i="1"/>
  <c r="K492" i="1"/>
  <c r="I492" i="1"/>
  <c r="J491" i="1"/>
  <c r="K491" i="1" s="1"/>
  <c r="I491" i="1"/>
  <c r="J490" i="1"/>
  <c r="K490" i="1" s="1"/>
  <c r="I490" i="1"/>
  <c r="J489" i="1"/>
  <c r="K489" i="1"/>
  <c r="I489" i="1"/>
  <c r="J488" i="1"/>
  <c r="K488" i="1"/>
  <c r="I488" i="1"/>
  <c r="J487" i="1"/>
  <c r="K487" i="1" s="1"/>
  <c r="I487" i="1"/>
  <c r="J486" i="1"/>
  <c r="K486" i="1" s="1"/>
  <c r="I486" i="1"/>
  <c r="J485" i="1"/>
  <c r="K485" i="1"/>
  <c r="I485" i="1"/>
  <c r="J484" i="1"/>
  <c r="K484" i="1"/>
  <c r="I484" i="1"/>
  <c r="J483" i="1"/>
  <c r="K483" i="1" s="1"/>
  <c r="I483" i="1"/>
  <c r="J480" i="1"/>
  <c r="K480" i="1" s="1"/>
  <c r="I480" i="1"/>
  <c r="J479" i="1"/>
  <c r="K479" i="1"/>
  <c r="I479" i="1"/>
  <c r="J478" i="1"/>
  <c r="K478" i="1"/>
  <c r="I478" i="1"/>
  <c r="J477" i="1"/>
  <c r="K477" i="1" s="1"/>
  <c r="I477" i="1"/>
  <c r="J476" i="1"/>
  <c r="K476" i="1" s="1"/>
  <c r="I476" i="1"/>
  <c r="J475" i="1"/>
  <c r="K475" i="1"/>
  <c r="I475" i="1"/>
  <c r="J474" i="1"/>
  <c r="K474" i="1"/>
  <c r="I474" i="1"/>
  <c r="J473" i="1"/>
  <c r="K473" i="1" s="1"/>
  <c r="I473" i="1"/>
  <c r="J472" i="1"/>
  <c r="K472" i="1" s="1"/>
  <c r="I472" i="1"/>
  <c r="J471" i="1"/>
  <c r="K471" i="1"/>
  <c r="I471" i="1"/>
  <c r="J470" i="1"/>
  <c r="K470" i="1"/>
  <c r="I470" i="1"/>
  <c r="J469" i="1"/>
  <c r="K469" i="1" s="1"/>
  <c r="I469" i="1"/>
  <c r="J468" i="1"/>
  <c r="K468" i="1" s="1"/>
  <c r="I468" i="1"/>
  <c r="J467" i="1"/>
  <c r="K467" i="1"/>
  <c r="I467" i="1"/>
  <c r="J466" i="1"/>
  <c r="K466" i="1"/>
  <c r="I466" i="1"/>
  <c r="J465" i="1"/>
  <c r="K465" i="1" s="1"/>
  <c r="I465" i="1"/>
  <c r="J464" i="1"/>
  <c r="K464" i="1" s="1"/>
  <c r="I464" i="1"/>
  <c r="J463" i="1"/>
  <c r="K463" i="1"/>
  <c r="I463" i="1"/>
  <c r="J462" i="1"/>
  <c r="K462" i="1"/>
  <c r="I462" i="1"/>
  <c r="J461" i="1"/>
  <c r="K461" i="1" s="1"/>
  <c r="I461" i="1"/>
  <c r="J460" i="1"/>
  <c r="K460" i="1" s="1"/>
  <c r="I460" i="1"/>
  <c r="J459" i="1"/>
  <c r="K459" i="1"/>
  <c r="I459" i="1"/>
  <c r="J458" i="1"/>
  <c r="K458" i="1"/>
  <c r="I458" i="1"/>
  <c r="J457" i="1"/>
  <c r="K457" i="1" s="1"/>
  <c r="I457" i="1"/>
  <c r="J456" i="1"/>
  <c r="K456" i="1" s="1"/>
  <c r="I456" i="1"/>
  <c r="J455" i="1"/>
  <c r="K455" i="1"/>
  <c r="I455" i="1"/>
  <c r="J454" i="1"/>
  <c r="K454" i="1"/>
  <c r="I454" i="1"/>
  <c r="J453" i="1"/>
  <c r="K453" i="1" s="1"/>
  <c r="I453" i="1"/>
  <c r="J452" i="1"/>
  <c r="K452" i="1" s="1"/>
  <c r="I452" i="1"/>
  <c r="J451" i="1"/>
  <c r="K451" i="1"/>
  <c r="I451" i="1"/>
  <c r="J427" i="1"/>
  <c r="K427" i="1"/>
  <c r="I427" i="1"/>
  <c r="J426" i="1"/>
  <c r="K426" i="1" s="1"/>
  <c r="I426" i="1"/>
  <c r="J425" i="1"/>
  <c r="K425" i="1" s="1"/>
  <c r="I425" i="1"/>
  <c r="J424" i="1"/>
  <c r="K424" i="1"/>
  <c r="I424" i="1"/>
  <c r="J423" i="1"/>
  <c r="K423" i="1"/>
  <c r="I423" i="1"/>
  <c r="J422" i="1"/>
  <c r="K422" i="1" s="1"/>
  <c r="I422" i="1"/>
  <c r="J421" i="1"/>
  <c r="K421" i="1" s="1"/>
  <c r="I421" i="1"/>
  <c r="J420" i="1"/>
  <c r="K420" i="1"/>
  <c r="I420" i="1"/>
  <c r="J419" i="1"/>
  <c r="K419" i="1"/>
  <c r="I419" i="1"/>
  <c r="J416" i="1"/>
  <c r="K416" i="1" s="1"/>
  <c r="I416" i="1"/>
  <c r="J415" i="1"/>
  <c r="K415" i="1" s="1"/>
  <c r="I415" i="1"/>
  <c r="J414" i="1"/>
  <c r="K414" i="1"/>
  <c r="I414" i="1"/>
  <c r="J413" i="1"/>
  <c r="K413" i="1"/>
  <c r="I413" i="1"/>
  <c r="J412" i="1"/>
  <c r="K412" i="1" s="1"/>
  <c r="I412" i="1"/>
  <c r="J411" i="1"/>
  <c r="K411" i="1" s="1"/>
  <c r="I411" i="1"/>
  <c r="J410" i="1"/>
  <c r="K410" i="1"/>
  <c r="I410" i="1"/>
  <c r="J409" i="1"/>
  <c r="K409" i="1"/>
  <c r="I409" i="1"/>
  <c r="J408" i="1"/>
  <c r="K408" i="1" s="1"/>
  <c r="I408" i="1"/>
  <c r="J407" i="1"/>
  <c r="K407" i="1" s="1"/>
  <c r="I407" i="1"/>
  <c r="J406" i="1"/>
  <c r="K406" i="1"/>
  <c r="I406" i="1"/>
  <c r="J405" i="1"/>
  <c r="K405" i="1"/>
  <c r="I405" i="1"/>
  <c r="J404" i="1"/>
  <c r="K404" i="1" s="1"/>
  <c r="I404" i="1"/>
  <c r="J403" i="1"/>
  <c r="K403" i="1" s="1"/>
  <c r="I403" i="1"/>
  <c r="J402" i="1"/>
  <c r="K402" i="1"/>
  <c r="I402" i="1"/>
  <c r="J401" i="1"/>
  <c r="K401" i="1"/>
  <c r="I401" i="1"/>
  <c r="J400" i="1"/>
  <c r="K400" i="1" s="1"/>
  <c r="I400" i="1"/>
  <c r="J399" i="1"/>
  <c r="K399" i="1" s="1"/>
  <c r="I399" i="1"/>
  <c r="J398" i="1"/>
  <c r="K398" i="1"/>
  <c r="I398" i="1"/>
  <c r="J397" i="1"/>
  <c r="K397" i="1"/>
  <c r="I397" i="1"/>
  <c r="J396" i="1"/>
  <c r="K396" i="1" s="1"/>
  <c r="I396" i="1"/>
  <c r="J395" i="1"/>
  <c r="K395" i="1" s="1"/>
  <c r="I395" i="1"/>
  <c r="J394" i="1"/>
  <c r="K394" i="1"/>
  <c r="I394" i="1"/>
  <c r="J393" i="1"/>
  <c r="K393" i="1"/>
  <c r="I393" i="1"/>
  <c r="J392" i="1"/>
  <c r="K392" i="1" s="1"/>
  <c r="I392" i="1"/>
  <c r="J391" i="1"/>
  <c r="K391" i="1" s="1"/>
  <c r="I391" i="1"/>
  <c r="J390" i="1"/>
  <c r="K390" i="1"/>
  <c r="I390" i="1"/>
  <c r="J389" i="1"/>
  <c r="K389" i="1"/>
  <c r="I389" i="1"/>
  <c r="J388" i="1"/>
  <c r="K388" i="1" s="1"/>
  <c r="I388" i="1"/>
  <c r="J387" i="1"/>
  <c r="K387" i="1" s="1"/>
  <c r="I387" i="1"/>
  <c r="J366" i="1"/>
  <c r="K366" i="1"/>
  <c r="I366" i="1"/>
  <c r="J365" i="1"/>
  <c r="K365" i="1"/>
  <c r="I365" i="1"/>
  <c r="J364" i="1"/>
  <c r="K364" i="1" s="1"/>
  <c r="I364" i="1"/>
  <c r="J363" i="1"/>
  <c r="K363" i="1" s="1"/>
  <c r="I363" i="1"/>
  <c r="J362" i="1"/>
  <c r="K362" i="1"/>
  <c r="I362" i="1"/>
  <c r="J361" i="1"/>
  <c r="K361" i="1"/>
  <c r="I361" i="1"/>
  <c r="J360" i="1"/>
  <c r="K360" i="1" s="1"/>
  <c r="I360" i="1"/>
  <c r="J359" i="1"/>
  <c r="K359" i="1" s="1"/>
  <c r="I359" i="1"/>
  <c r="J358" i="1"/>
  <c r="K358" i="1"/>
  <c r="I358" i="1"/>
  <c r="J357" i="1"/>
  <c r="K357" i="1"/>
  <c r="I357" i="1"/>
  <c r="J356" i="1"/>
  <c r="K356" i="1" s="1"/>
  <c r="I356" i="1"/>
  <c r="J355" i="1"/>
  <c r="K355" i="1" s="1"/>
  <c r="I355" i="1"/>
  <c r="J352" i="1"/>
  <c r="K352" i="1"/>
  <c r="I352" i="1"/>
  <c r="J351" i="1"/>
  <c r="K351" i="1"/>
  <c r="I351" i="1"/>
  <c r="J350" i="1"/>
  <c r="K350" i="1" s="1"/>
  <c r="I350" i="1"/>
  <c r="J349" i="1"/>
  <c r="K349" i="1" s="1"/>
  <c r="I349" i="1"/>
  <c r="J348" i="1"/>
  <c r="K348" i="1"/>
  <c r="I348" i="1"/>
  <c r="J347" i="1"/>
  <c r="K347" i="1"/>
  <c r="I347" i="1"/>
  <c r="J346" i="1"/>
  <c r="K346" i="1" s="1"/>
  <c r="I346" i="1"/>
  <c r="J345" i="1"/>
  <c r="K345" i="1" s="1"/>
  <c r="I345" i="1"/>
  <c r="J344" i="1"/>
  <c r="K344" i="1"/>
  <c r="I344" i="1"/>
  <c r="J343" i="1"/>
  <c r="K343" i="1"/>
  <c r="I343" i="1"/>
  <c r="J342" i="1"/>
  <c r="K342" i="1" s="1"/>
  <c r="I342" i="1"/>
  <c r="J341" i="1"/>
  <c r="K341" i="1" s="1"/>
  <c r="I341" i="1"/>
  <c r="J340" i="1"/>
  <c r="K340" i="1"/>
  <c r="I340" i="1"/>
  <c r="J339" i="1"/>
  <c r="K339" i="1"/>
  <c r="I339" i="1"/>
  <c r="J338" i="1"/>
  <c r="K338" i="1" s="1"/>
  <c r="I338" i="1"/>
  <c r="J337" i="1"/>
  <c r="K337" i="1" s="1"/>
  <c r="I337" i="1"/>
  <c r="J336" i="1"/>
  <c r="K336" i="1"/>
  <c r="I336" i="1"/>
  <c r="J335" i="1"/>
  <c r="K335" i="1"/>
  <c r="I335" i="1"/>
  <c r="J334" i="1"/>
  <c r="K334" i="1" s="1"/>
  <c r="I334" i="1"/>
  <c r="J333" i="1"/>
  <c r="K333" i="1" s="1"/>
  <c r="I333" i="1"/>
  <c r="J332" i="1"/>
  <c r="K332" i="1"/>
  <c r="I332" i="1"/>
  <c r="J331" i="1"/>
  <c r="K331" i="1"/>
  <c r="I331" i="1"/>
  <c r="J330" i="1"/>
  <c r="K330" i="1" s="1"/>
  <c r="I330" i="1"/>
  <c r="J329" i="1"/>
  <c r="K329" i="1" s="1"/>
  <c r="I329" i="1"/>
  <c r="J328" i="1"/>
  <c r="K328" i="1"/>
  <c r="I328" i="1"/>
  <c r="J327" i="1"/>
  <c r="K327" i="1"/>
  <c r="I327" i="1"/>
  <c r="J326" i="1"/>
  <c r="K326" i="1" s="1"/>
  <c r="I326" i="1"/>
  <c r="J325" i="1"/>
  <c r="K325" i="1" s="1"/>
  <c r="I325" i="1"/>
  <c r="J324" i="1"/>
  <c r="K324" i="1"/>
  <c r="I324" i="1"/>
  <c r="J323" i="1"/>
  <c r="K323" i="1"/>
  <c r="I323" i="1"/>
  <c r="J301" i="1"/>
  <c r="K301" i="1" s="1"/>
  <c r="I301" i="1"/>
  <c r="J300" i="1"/>
  <c r="K300" i="1" s="1"/>
  <c r="I300" i="1"/>
  <c r="J299" i="1"/>
  <c r="K299" i="1"/>
  <c r="I299" i="1"/>
  <c r="J298" i="1"/>
  <c r="K298" i="1"/>
  <c r="I298" i="1"/>
  <c r="J297" i="1"/>
  <c r="K297" i="1" s="1"/>
  <c r="I297" i="1"/>
  <c r="J296" i="1"/>
  <c r="K296" i="1" s="1"/>
  <c r="I296" i="1"/>
  <c r="J295" i="1"/>
  <c r="K295" i="1"/>
  <c r="I295" i="1"/>
  <c r="J294" i="1"/>
  <c r="K294" i="1"/>
  <c r="I294" i="1"/>
  <c r="J293" i="1"/>
  <c r="K293" i="1" s="1"/>
  <c r="I293" i="1"/>
  <c r="J292" i="1"/>
  <c r="K292" i="1" s="1"/>
  <c r="I292" i="1"/>
  <c r="J291" i="1"/>
  <c r="K291" i="1"/>
  <c r="I291" i="1"/>
  <c r="J288" i="1"/>
  <c r="K288" i="1"/>
  <c r="I288" i="1"/>
  <c r="J287" i="1"/>
  <c r="K287" i="1" s="1"/>
  <c r="I287" i="1"/>
  <c r="J286" i="1"/>
  <c r="K286" i="1" s="1"/>
  <c r="I286" i="1"/>
  <c r="J285" i="1"/>
  <c r="K285" i="1"/>
  <c r="I285" i="1"/>
  <c r="J284" i="1"/>
  <c r="K284" i="1"/>
  <c r="I284" i="1"/>
  <c r="J283" i="1"/>
  <c r="K283" i="1" s="1"/>
  <c r="I283" i="1"/>
  <c r="J282" i="1"/>
  <c r="K282" i="1" s="1"/>
  <c r="I282" i="1"/>
  <c r="J281" i="1"/>
  <c r="K281" i="1"/>
  <c r="I281" i="1"/>
  <c r="J280" i="1"/>
  <c r="K280" i="1"/>
  <c r="I280" i="1"/>
  <c r="J279" i="1"/>
  <c r="K279" i="1" s="1"/>
  <c r="I279" i="1"/>
  <c r="J278" i="1"/>
  <c r="K278" i="1" s="1"/>
  <c r="I278" i="1"/>
  <c r="J277" i="1"/>
  <c r="K277" i="1"/>
  <c r="I277" i="1"/>
  <c r="J276" i="1"/>
  <c r="K276" i="1"/>
  <c r="I276" i="1"/>
  <c r="J275" i="1"/>
  <c r="K275" i="1" s="1"/>
  <c r="I275" i="1"/>
  <c r="J274" i="1"/>
  <c r="K274" i="1" s="1"/>
  <c r="I274" i="1"/>
  <c r="J273" i="1"/>
  <c r="K273" i="1"/>
  <c r="I273" i="1"/>
  <c r="J272" i="1"/>
  <c r="K272" i="1"/>
  <c r="I272" i="1"/>
  <c r="J271" i="1"/>
  <c r="K271" i="1" s="1"/>
  <c r="I271" i="1"/>
  <c r="J270" i="1"/>
  <c r="K270" i="1" s="1"/>
  <c r="I270" i="1"/>
  <c r="J269" i="1"/>
  <c r="K269" i="1"/>
  <c r="I269" i="1"/>
  <c r="J268" i="1"/>
  <c r="K268" i="1"/>
  <c r="I268" i="1"/>
  <c r="J267" i="1"/>
  <c r="K267" i="1" s="1"/>
  <c r="I267" i="1"/>
  <c r="J266" i="1"/>
  <c r="K266" i="1" s="1"/>
  <c r="I266" i="1"/>
  <c r="J265" i="1"/>
  <c r="K265" i="1"/>
  <c r="I265" i="1"/>
  <c r="J264" i="1"/>
  <c r="K264" i="1"/>
  <c r="I264" i="1"/>
  <c r="J263" i="1"/>
  <c r="K263" i="1" s="1"/>
  <c r="I263" i="1"/>
  <c r="J262" i="1"/>
  <c r="K262" i="1" s="1"/>
  <c r="I262" i="1"/>
  <c r="J261" i="1"/>
  <c r="K261" i="1"/>
  <c r="I261" i="1"/>
  <c r="J260" i="1"/>
  <c r="K260" i="1"/>
  <c r="I260" i="1"/>
  <c r="J259" i="1"/>
  <c r="K259" i="1" s="1"/>
  <c r="I259" i="1"/>
  <c r="J241" i="1"/>
  <c r="K241" i="1" s="1"/>
  <c r="I241" i="1"/>
  <c r="J240" i="1"/>
  <c r="K240" i="1"/>
  <c r="I240" i="1"/>
  <c r="J239" i="1"/>
  <c r="K239" i="1"/>
  <c r="I239" i="1"/>
  <c r="J238" i="1"/>
  <c r="K238" i="1" s="1"/>
  <c r="I238" i="1"/>
  <c r="J237" i="1"/>
  <c r="K237" i="1" s="1"/>
  <c r="I237" i="1"/>
  <c r="J236" i="1"/>
  <c r="K236" i="1"/>
  <c r="I236" i="1"/>
  <c r="J235" i="1"/>
  <c r="K235" i="1"/>
  <c r="I235" i="1"/>
  <c r="J234" i="1"/>
  <c r="K234" i="1" s="1"/>
  <c r="I234" i="1"/>
  <c r="J233" i="1"/>
  <c r="K233" i="1" s="1"/>
  <c r="I233" i="1"/>
  <c r="J232" i="1"/>
  <c r="K232" i="1"/>
  <c r="I232" i="1"/>
  <c r="J231" i="1"/>
  <c r="K231" i="1"/>
  <c r="I231" i="1"/>
  <c r="J230" i="1"/>
  <c r="K230" i="1" s="1"/>
  <c r="I230" i="1"/>
  <c r="J229" i="1"/>
  <c r="K229" i="1" s="1"/>
  <c r="I229" i="1"/>
  <c r="J228" i="1"/>
  <c r="K228" i="1"/>
  <c r="I228" i="1"/>
  <c r="J227" i="1"/>
  <c r="K227" i="1"/>
  <c r="I227" i="1"/>
  <c r="J224" i="1"/>
  <c r="K224" i="1" s="1"/>
  <c r="I224" i="1"/>
  <c r="J223" i="1"/>
  <c r="K223" i="1" s="1"/>
  <c r="I223" i="1"/>
  <c r="J222" i="1"/>
  <c r="K222" i="1"/>
  <c r="I222" i="1"/>
  <c r="J221" i="1"/>
  <c r="K221" i="1"/>
  <c r="I221" i="1"/>
  <c r="J220" i="1"/>
  <c r="K220" i="1" s="1"/>
  <c r="I220" i="1"/>
  <c r="J219" i="1"/>
  <c r="K219" i="1" s="1"/>
  <c r="I219" i="1"/>
  <c r="J218" i="1"/>
  <c r="K218" i="1"/>
  <c r="I218" i="1"/>
  <c r="J217" i="1"/>
  <c r="K217" i="1"/>
  <c r="I217" i="1"/>
  <c r="J216" i="1"/>
  <c r="K216" i="1" s="1"/>
  <c r="I216" i="1"/>
  <c r="J215" i="1"/>
  <c r="K215" i="1" s="1"/>
  <c r="I215" i="1"/>
  <c r="J214" i="1"/>
  <c r="K214" i="1"/>
  <c r="I214" i="1"/>
  <c r="J213" i="1"/>
  <c r="K213" i="1"/>
  <c r="I213" i="1"/>
  <c r="J212" i="1"/>
  <c r="K212" i="1" s="1"/>
  <c r="I212" i="1"/>
  <c r="J211" i="1"/>
  <c r="K211" i="1" s="1"/>
  <c r="I211" i="1"/>
  <c r="J210" i="1"/>
  <c r="K210" i="1"/>
  <c r="I210" i="1"/>
  <c r="J209" i="1"/>
  <c r="K209" i="1"/>
  <c r="I209" i="1"/>
  <c r="J208" i="1"/>
  <c r="K208" i="1" s="1"/>
  <c r="I208" i="1"/>
  <c r="J207" i="1"/>
  <c r="K207" i="1" s="1"/>
  <c r="I207" i="1"/>
  <c r="J206" i="1"/>
  <c r="K206" i="1"/>
  <c r="I206" i="1"/>
  <c r="J205" i="1"/>
  <c r="K205" i="1"/>
  <c r="I205" i="1"/>
  <c r="J204" i="1"/>
  <c r="K204" i="1" s="1"/>
  <c r="I204" i="1"/>
  <c r="J203" i="1"/>
  <c r="K203" i="1" s="1"/>
  <c r="I203" i="1"/>
  <c r="J202" i="1"/>
  <c r="K202" i="1"/>
  <c r="I202" i="1"/>
  <c r="J201" i="1"/>
  <c r="K201" i="1"/>
  <c r="I201" i="1"/>
  <c r="J200" i="1"/>
  <c r="K200" i="1" s="1"/>
  <c r="I200" i="1"/>
  <c r="J199" i="1"/>
  <c r="K199" i="1" s="1"/>
  <c r="I199" i="1"/>
  <c r="J198" i="1"/>
  <c r="K198" i="1"/>
  <c r="I198" i="1"/>
  <c r="J197" i="1"/>
  <c r="K197" i="1"/>
  <c r="I197" i="1"/>
  <c r="J196" i="1"/>
  <c r="K196" i="1" s="1"/>
  <c r="I196" i="1"/>
  <c r="J195" i="1"/>
  <c r="K195" i="1" s="1"/>
  <c r="I195" i="1"/>
  <c r="J172" i="1"/>
  <c r="K172" i="1"/>
  <c r="I172" i="1"/>
  <c r="J171" i="1"/>
  <c r="K171" i="1"/>
  <c r="I171" i="1"/>
  <c r="J170" i="1"/>
  <c r="K170" i="1" s="1"/>
  <c r="I170" i="1"/>
  <c r="J169" i="1"/>
  <c r="K169" i="1" s="1"/>
  <c r="I169" i="1"/>
  <c r="J168" i="1"/>
  <c r="K168" i="1"/>
  <c r="I168" i="1"/>
  <c r="J167" i="1"/>
  <c r="K167" i="1"/>
  <c r="I167" i="1"/>
  <c r="J166" i="1"/>
  <c r="K166" i="1" s="1"/>
  <c r="I166" i="1"/>
  <c r="J165" i="1"/>
  <c r="K165" i="1" s="1"/>
  <c r="I165" i="1"/>
  <c r="J164" i="1"/>
  <c r="K164" i="1"/>
  <c r="I164" i="1"/>
  <c r="J163" i="1"/>
  <c r="K163" i="1"/>
  <c r="I163" i="1"/>
  <c r="J160" i="1"/>
  <c r="K160" i="1" s="1"/>
  <c r="I160" i="1"/>
  <c r="J159" i="1"/>
  <c r="K159" i="1" s="1"/>
  <c r="I159" i="1"/>
  <c r="J158" i="1"/>
  <c r="K158" i="1"/>
  <c r="I158" i="1"/>
  <c r="J157" i="1"/>
  <c r="K157" i="1"/>
  <c r="I157" i="1"/>
  <c r="J156" i="1"/>
  <c r="K156" i="1" s="1"/>
  <c r="I156" i="1"/>
  <c r="J155" i="1"/>
  <c r="K155" i="1" s="1"/>
  <c r="I155" i="1"/>
  <c r="J154" i="1"/>
  <c r="K154" i="1"/>
  <c r="I154" i="1"/>
  <c r="J153" i="1"/>
  <c r="K153" i="1"/>
  <c r="I153" i="1"/>
  <c r="J152" i="1"/>
  <c r="K152" i="1" s="1"/>
  <c r="I152" i="1"/>
  <c r="J151" i="1"/>
  <c r="K151" i="1" s="1"/>
  <c r="I151" i="1"/>
  <c r="J150" i="1"/>
  <c r="K150" i="1"/>
  <c r="I150" i="1"/>
  <c r="J149" i="1"/>
  <c r="K149" i="1"/>
  <c r="I149" i="1"/>
  <c r="J148" i="1"/>
  <c r="K148" i="1" s="1"/>
  <c r="I148" i="1"/>
  <c r="J147" i="1"/>
  <c r="K147" i="1" s="1"/>
  <c r="I147" i="1"/>
  <c r="J146" i="1"/>
  <c r="K146" i="1"/>
  <c r="I146" i="1"/>
  <c r="J145" i="1"/>
  <c r="K145" i="1"/>
  <c r="I145" i="1"/>
  <c r="J144" i="1"/>
  <c r="K144" i="1" s="1"/>
  <c r="I144" i="1"/>
  <c r="J143" i="1"/>
  <c r="K143" i="1" s="1"/>
  <c r="I143" i="1"/>
  <c r="J142" i="1"/>
  <c r="K142" i="1"/>
  <c r="I142" i="1"/>
  <c r="J141" i="1"/>
  <c r="K141" i="1"/>
  <c r="I141" i="1"/>
  <c r="J140" i="1"/>
  <c r="K140" i="1" s="1"/>
  <c r="I140" i="1"/>
  <c r="J139" i="1"/>
  <c r="K139" i="1" s="1"/>
  <c r="I139" i="1"/>
  <c r="J138" i="1"/>
  <c r="K138" i="1"/>
  <c r="I138" i="1"/>
  <c r="J137" i="1"/>
  <c r="K137" i="1"/>
  <c r="I137" i="1"/>
  <c r="J136" i="1"/>
  <c r="K136" i="1" s="1"/>
  <c r="I136" i="1"/>
  <c r="J135" i="1"/>
  <c r="K135" i="1" s="1"/>
  <c r="I135" i="1"/>
  <c r="J134" i="1"/>
  <c r="K134" i="1"/>
  <c r="I134" i="1"/>
  <c r="J133" i="1"/>
  <c r="K133" i="1"/>
  <c r="I133" i="1"/>
  <c r="J132" i="1"/>
  <c r="K132" i="1" s="1"/>
  <c r="I132" i="1"/>
  <c r="J131" i="1"/>
  <c r="K131" i="1" s="1"/>
  <c r="I131" i="1"/>
  <c r="J111" i="1"/>
  <c r="K111" i="1"/>
  <c r="I111" i="1"/>
  <c r="J110" i="1"/>
  <c r="K110" i="1"/>
  <c r="I110" i="1"/>
  <c r="J109" i="1"/>
  <c r="K109" i="1" s="1"/>
  <c r="I109" i="1"/>
  <c r="J108" i="1"/>
  <c r="K108" i="1" s="1"/>
  <c r="I108" i="1"/>
  <c r="J107" i="1"/>
  <c r="K107" i="1"/>
  <c r="I107" i="1"/>
  <c r="J106" i="1"/>
  <c r="K106" i="1"/>
  <c r="I106" i="1"/>
  <c r="J105" i="1"/>
  <c r="K105" i="1" s="1"/>
  <c r="I105" i="1"/>
  <c r="J104" i="1"/>
  <c r="K104" i="1" s="1"/>
  <c r="I104" i="1"/>
  <c r="J103" i="1"/>
  <c r="K103" i="1"/>
  <c r="I103" i="1"/>
  <c r="J102" i="1"/>
  <c r="K102" i="1"/>
  <c r="I102" i="1"/>
  <c r="J101" i="1"/>
  <c r="K101" i="1" s="1"/>
  <c r="I101" i="1"/>
  <c r="J100" i="1"/>
  <c r="K100" i="1" s="1"/>
  <c r="I100" i="1"/>
  <c r="J99" i="1"/>
  <c r="K99" i="1"/>
  <c r="I99" i="1"/>
  <c r="J96" i="1"/>
  <c r="K96" i="1"/>
  <c r="I96" i="1"/>
  <c r="J95" i="1"/>
  <c r="K95" i="1" s="1"/>
  <c r="I95" i="1"/>
  <c r="J94" i="1"/>
  <c r="K94" i="1" s="1"/>
  <c r="I94" i="1"/>
  <c r="J93" i="1"/>
  <c r="K93" i="1"/>
  <c r="I93" i="1"/>
  <c r="J92" i="1"/>
  <c r="K92" i="1"/>
  <c r="I92" i="1"/>
  <c r="J91" i="1"/>
  <c r="K91" i="1" s="1"/>
  <c r="I91" i="1"/>
  <c r="J90" i="1"/>
  <c r="K90" i="1" s="1"/>
  <c r="I90" i="1"/>
  <c r="J89" i="1"/>
  <c r="K89" i="1"/>
  <c r="I89" i="1"/>
  <c r="J88" i="1"/>
  <c r="K88" i="1"/>
  <c r="I88" i="1"/>
  <c r="J87" i="1"/>
  <c r="K87" i="1" s="1"/>
  <c r="I87" i="1"/>
  <c r="J86" i="1"/>
  <c r="K86" i="1" s="1"/>
  <c r="I86" i="1"/>
  <c r="J85" i="1"/>
  <c r="K85" i="1"/>
  <c r="I85" i="1"/>
  <c r="J84" i="1"/>
  <c r="K84" i="1"/>
  <c r="I84" i="1"/>
  <c r="J83" i="1"/>
  <c r="K83" i="1" s="1"/>
  <c r="I83" i="1"/>
  <c r="J82" i="1"/>
  <c r="K82" i="1" s="1"/>
  <c r="I82" i="1"/>
  <c r="J81" i="1"/>
  <c r="K81" i="1"/>
  <c r="I81" i="1"/>
  <c r="J80" i="1"/>
  <c r="K80" i="1"/>
  <c r="I80" i="1"/>
  <c r="J79" i="1"/>
  <c r="K79" i="1" s="1"/>
  <c r="I79" i="1"/>
  <c r="J78" i="1"/>
  <c r="K78" i="1" s="1"/>
  <c r="I78" i="1"/>
  <c r="J77" i="1"/>
  <c r="K77" i="1"/>
  <c r="I77" i="1"/>
  <c r="J76" i="1"/>
  <c r="K76" i="1"/>
  <c r="I76" i="1"/>
  <c r="J75" i="1"/>
  <c r="K75" i="1" s="1"/>
  <c r="I75" i="1"/>
  <c r="J74" i="1"/>
  <c r="K74" i="1" s="1"/>
  <c r="I74" i="1"/>
  <c r="J73" i="1"/>
  <c r="K73" i="1"/>
  <c r="I73" i="1"/>
  <c r="J72" i="1"/>
  <c r="K72" i="1"/>
  <c r="I72" i="1"/>
  <c r="J71" i="1"/>
  <c r="K71" i="1" s="1"/>
  <c r="I71" i="1"/>
  <c r="J70" i="1"/>
  <c r="K70" i="1" s="1"/>
  <c r="I70" i="1"/>
  <c r="J69" i="1"/>
  <c r="K69" i="1"/>
  <c r="I69" i="1"/>
  <c r="J68" i="1"/>
  <c r="K68" i="1"/>
  <c r="I68" i="1"/>
  <c r="J67" i="1"/>
  <c r="K67" i="1" s="1"/>
  <c r="I67" i="1"/>
  <c r="J47" i="1"/>
  <c r="K47" i="1" s="1"/>
  <c r="I47" i="1"/>
  <c r="J46" i="1"/>
  <c r="K46" i="1"/>
  <c r="I46" i="1"/>
  <c r="J45" i="1"/>
  <c r="K45" i="1"/>
  <c r="I45" i="1"/>
  <c r="J44" i="1"/>
  <c r="K44" i="1" s="1"/>
  <c r="I44" i="1"/>
  <c r="J43" i="1"/>
  <c r="K43" i="1" s="1"/>
  <c r="I43" i="1"/>
  <c r="J42" i="1"/>
  <c r="K42" i="1"/>
  <c r="I42" i="1"/>
  <c r="J41" i="1"/>
  <c r="K41" i="1"/>
  <c r="I41" i="1"/>
  <c r="J40" i="1"/>
  <c r="K40" i="1" s="1"/>
  <c r="I40" i="1"/>
  <c r="J39" i="1"/>
  <c r="K39" i="1" s="1"/>
  <c r="I39" i="1"/>
  <c r="J38" i="1"/>
  <c r="K38" i="1"/>
  <c r="I38" i="1"/>
  <c r="J37" i="1"/>
  <c r="K37" i="1"/>
  <c r="I37" i="1"/>
  <c r="J36" i="1"/>
  <c r="K36" i="1" s="1"/>
  <c r="I36" i="1"/>
  <c r="J35" i="1"/>
  <c r="K35" i="1" s="1"/>
  <c r="I35" i="1"/>
  <c r="J32" i="1"/>
  <c r="K32" i="1"/>
  <c r="I32" i="1"/>
  <c r="J31" i="1"/>
  <c r="K31" i="1"/>
  <c r="I31" i="1"/>
  <c r="J30" i="1"/>
  <c r="K30" i="1" s="1"/>
  <c r="I30" i="1"/>
  <c r="J29" i="1"/>
  <c r="K29" i="1" s="1"/>
  <c r="I29" i="1"/>
  <c r="J28" i="1"/>
  <c r="K28" i="1"/>
  <c r="I28" i="1"/>
  <c r="J27" i="1"/>
  <c r="K27" i="1"/>
  <c r="I27" i="1"/>
  <c r="J26" i="1"/>
  <c r="K26" i="1" s="1"/>
  <c r="I26" i="1"/>
  <c r="J25" i="1"/>
  <c r="K25" i="1" s="1"/>
  <c r="I25" i="1"/>
  <c r="J24" i="1"/>
  <c r="K24" i="1"/>
  <c r="I24" i="1"/>
  <c r="J23" i="1"/>
  <c r="K23" i="1"/>
  <c r="I23" i="1"/>
  <c r="J22" i="1"/>
  <c r="K22" i="1" s="1"/>
  <c r="I22" i="1"/>
  <c r="J21" i="1"/>
  <c r="K21" i="1" s="1"/>
  <c r="I21" i="1"/>
  <c r="J20" i="1"/>
  <c r="K20" i="1"/>
  <c r="I20" i="1"/>
  <c r="J19" i="1"/>
  <c r="K19" i="1"/>
  <c r="I19" i="1"/>
  <c r="J18" i="1"/>
  <c r="K18" i="1" s="1"/>
  <c r="I18" i="1"/>
  <c r="J17" i="1"/>
  <c r="K17" i="1" s="1"/>
  <c r="I17" i="1"/>
  <c r="J16" i="1"/>
  <c r="K16" i="1"/>
  <c r="I16" i="1"/>
  <c r="J15" i="1"/>
  <c r="K15" i="1"/>
  <c r="I15" i="1"/>
  <c r="J14" i="1"/>
  <c r="K14" i="1" s="1"/>
  <c r="I14" i="1"/>
  <c r="J13" i="1"/>
  <c r="K13" i="1" s="1"/>
  <c r="I13" i="1"/>
  <c r="J12" i="1"/>
  <c r="K12" i="1"/>
  <c r="I12" i="1"/>
  <c r="J11" i="1"/>
  <c r="K11" i="1"/>
  <c r="I11" i="1"/>
  <c r="J10" i="1"/>
  <c r="K10" i="1" s="1"/>
  <c r="I10" i="1"/>
  <c r="J9" i="1"/>
  <c r="K9" i="1" s="1"/>
  <c r="I9" i="1"/>
  <c r="J8" i="1"/>
  <c r="K8" i="1"/>
  <c r="I8" i="1"/>
  <c r="J7" i="1"/>
  <c r="K7" i="1"/>
  <c r="I7" i="1"/>
  <c r="J6" i="1"/>
  <c r="K6" i="1" s="1"/>
  <c r="I6" i="1"/>
  <c r="J5" i="1"/>
  <c r="K5" i="1" s="1"/>
  <c r="I5" i="1"/>
  <c r="J4" i="1"/>
  <c r="K4" i="1"/>
  <c r="I4" i="1"/>
  <c r="J3" i="1"/>
  <c r="K3" i="1"/>
  <c r="I3" i="1"/>
</calcChain>
</file>

<file path=xl/sharedStrings.xml><?xml version="1.0" encoding="utf-8"?>
<sst xmlns="http://schemas.openxmlformats.org/spreadsheetml/2006/main" count="15571" uniqueCount="1399">
  <si>
    <t xml:space="preserve">                                          كشف رصد درجات أعمال السنة للعام الدراسى ( 2007 / 2008 ) م    مادة / المكتبة                       فصل ( 1/ 1 )</t>
  </si>
  <si>
    <t xml:space="preserve">م </t>
  </si>
  <si>
    <t>الاســـــــــــــم</t>
  </si>
  <si>
    <t>اكتوبر</t>
  </si>
  <si>
    <t>نوفمبر</t>
  </si>
  <si>
    <t>ديسمبر</t>
  </si>
  <si>
    <t>فبراير</t>
  </si>
  <si>
    <t>مارس</t>
  </si>
  <si>
    <t>ابريل</t>
  </si>
  <si>
    <t>المجموع</t>
  </si>
  <si>
    <t>المتوسط</t>
  </si>
  <si>
    <t>المتوسط مكتوباً بالحروف العربية</t>
  </si>
  <si>
    <t>صفر فقط لاغير</t>
  </si>
  <si>
    <t xml:space="preserve">عشر درجة فقط لا غير </t>
  </si>
  <si>
    <t xml:space="preserve">عشرا درجة فقط لا غير </t>
  </si>
  <si>
    <t>مرضى</t>
  </si>
  <si>
    <t>ثلاثة أعشار درجة فقط لا غير</t>
  </si>
  <si>
    <t xml:space="preserve">                                   تابع  كشف رصد درجات أعمال السنة للعام الدراسى ( 2007 / 2008 ) م    مادة / المكتبة                 فصل ( 1/ 1 )</t>
  </si>
  <si>
    <t>( 20 % ) مكتوباً بالحروف العربية</t>
  </si>
  <si>
    <t>أربعة أعشار درجة فقط لا غير</t>
  </si>
  <si>
    <t>خمسة أعشار درجة فقط لا غير</t>
  </si>
  <si>
    <t>ستة أعشار درجة فقط لا غير</t>
  </si>
  <si>
    <t xml:space="preserve">                                           كشف رصد درجات أعمال السنة للعام الدراسى ( 2007 / 2008 ) م    مادة / المكتبة                               فصل (2/1 )</t>
  </si>
  <si>
    <t>سبعة أعشار درجة فقط لا غير</t>
  </si>
  <si>
    <t>ثمانية اعشار درجة فقط لا غير</t>
  </si>
  <si>
    <t>تسعة أعشار درجة فقط لا غير</t>
  </si>
  <si>
    <t xml:space="preserve">                                             تابع كشف رصد درجات أعمال السنة للعام الدراسى ( 2007 / 2008 ) م    مادة / المكتبة                               فصل (2/1 )</t>
  </si>
  <si>
    <t xml:space="preserve">درجة واحدة فقط لا غير </t>
  </si>
  <si>
    <t>درجة و عشر درجة فقط لا غير</t>
  </si>
  <si>
    <t>درجة و عشرا درجة فقط لا غير</t>
  </si>
  <si>
    <t>درجة و ثلاثة أعشار درجة فقط لا غير</t>
  </si>
  <si>
    <t xml:space="preserve">               كشف رصد درجات أعمال السنة للعام الدراسى ( 2007 / 2008 ) م    مادة /                                فصل (3/1 )</t>
  </si>
  <si>
    <t>درجة و أربعة أعشار درجة فقط لا غير</t>
  </si>
  <si>
    <t>درجة و خمسة أعشار درجة فقط لا غير</t>
  </si>
  <si>
    <t>درجة و ستة أعشار درجة فقط لا غير</t>
  </si>
  <si>
    <t xml:space="preserve">              تابع كشف رصد درجات أعمال السنة للعام الدراسى ( 2007 / 2008 ) م    مادة /                                فصل (3/1 )</t>
  </si>
  <si>
    <t>درجة و سبعة أعشار درجة فقط لا غير</t>
  </si>
  <si>
    <t>درجة و ثمانية أعشار درجة فقط لا غير</t>
  </si>
  <si>
    <t>درجة و تسعة أعشار درجة فقط لا غير</t>
  </si>
  <si>
    <t xml:space="preserve">               كشف رصد درجات أعمال السنة للعام الدراسى ( 2007 / 2008 ) م    مادة /                                فصل (4/1)</t>
  </si>
  <si>
    <t>درجتان  فقط لا غير</t>
  </si>
  <si>
    <t>درجتان و عشر درجة فقط لا غير</t>
  </si>
  <si>
    <t>درجتان و عشرا درجة فقط لا غير</t>
  </si>
  <si>
    <t>درجتان و ثلاثة أعشار درجة فقط لا غير</t>
  </si>
  <si>
    <t>درجتان و أربعة أعشار درجة فقط لا غير</t>
  </si>
  <si>
    <t>درجتان و خمسة أعشار درجة فقط لا غير</t>
  </si>
  <si>
    <t xml:space="preserve">               كشف رصد درجات أعمال السنة للعام الدراسى ( 2007 / 2008 ) م    مادة /                                فصل (5/1)</t>
  </si>
  <si>
    <t>درجتان و ستة أعشار درجة فقط لا غير</t>
  </si>
  <si>
    <t>درجتان و سبعة أعشار درجة فقط لا غير</t>
  </si>
  <si>
    <t>درجتان و ثمانية أعشار درجة فقط لا غير</t>
  </si>
  <si>
    <t>درجتان و تسعة أعشار درجة فقط لا غير</t>
  </si>
  <si>
    <t xml:space="preserve">               كشف رصد درجات أعمال السنة للعام الدراسى ( 2007 / 2008 ) م    مادة /                                فصل (5/1 )</t>
  </si>
  <si>
    <t>ثلاث درجات فقط لا غير</t>
  </si>
  <si>
    <t>ثلاث درجات و عشر درجة فقط لا غير</t>
  </si>
  <si>
    <t>ثلاث درجات و عشرا درجة فقط لا غير</t>
  </si>
  <si>
    <t xml:space="preserve">               كشف رصد درجات أعمال السنة للعام الدراسى ( 2007 / 2008 ) م    مادة /                                فصل (6/1)</t>
  </si>
  <si>
    <t>ثلاث درجات و ثلاثة أعشار درجة فقط لا غير</t>
  </si>
  <si>
    <t>ثلاث درجات و أربعة أعشار درجة فقط لا غير</t>
  </si>
  <si>
    <t>ثلاث درجات و خمسة أعشار درجة فقط لا غير</t>
  </si>
  <si>
    <t xml:space="preserve">               كشف رصد درجات أعمال السنة للعام الدراسى ( 2007 / 2008 ) م    مادة /                                فصل (6/1 )</t>
  </si>
  <si>
    <t>ثلاث درجات و ستة أعشار درجة فقط لا غير</t>
  </si>
  <si>
    <t>ثلاث درجات و سبعة أعشار درجة فقط لا غير</t>
  </si>
  <si>
    <t>ثلاث درجات و ثمانية أعشار درجة فقط لا غير</t>
  </si>
  <si>
    <t xml:space="preserve">               كشف رصد درجات أعمال السنة للعام الدراسى ( 2007 / 2008 ) م    مادة /                                فصل (7/1 )</t>
  </si>
  <si>
    <t>ثلاث درجات و تسعة أعشار درجة فقط لا غير</t>
  </si>
  <si>
    <t>اربع درجات فقط لا غير</t>
  </si>
  <si>
    <t>اربع درجات و عشر درجة فقط لا غير</t>
  </si>
  <si>
    <t>اربع درجات و عشرا درجة فقط لا غير</t>
  </si>
  <si>
    <t>اربع درجات و ثلاثة أعشار درجة فقط لا غير</t>
  </si>
  <si>
    <t>اربع درجات و أربعة أعشار درجة فقط لا غير</t>
  </si>
  <si>
    <t>اربع درجات و خمسة أعشار درجة فقط لا غير</t>
  </si>
  <si>
    <t xml:space="preserve">                                           كشف رصد درجات أعمال السنة للعام الدراسى ( 2007 / 2008 ) م    مادة / المكتبة                               فصل (8/1 )</t>
  </si>
  <si>
    <t>اربع درجات و ستة أعشار درجة فقط لا غير</t>
  </si>
  <si>
    <t>اربع درجات و سبعة أعشار درجة فقط لا غير</t>
  </si>
  <si>
    <t>اربع درجات و ثمانية أعشار درجة فقط لا غير</t>
  </si>
  <si>
    <t xml:space="preserve">                                     تابع كشف رصد درجات أعمال السنة للعام الدراسى ( 2007 / 2008 ) م    مادة / المكتبة                               فصل (8/1)</t>
  </si>
  <si>
    <t>اربع درجات و تسعة أعشار درجة فقط لا غير</t>
  </si>
  <si>
    <t>خمس درجات فقط لا غير</t>
  </si>
  <si>
    <t>خمس درجات و عشر درجة فقط لا غير</t>
  </si>
  <si>
    <t xml:space="preserve">               كشف رصد درجات أعمال السنة للعام الدراسى ( 2007 / 2008 ) م    مادة /                                فصل (9/1 )</t>
  </si>
  <si>
    <t>خمس درجات و عشرا درجة فقط لا غير</t>
  </si>
  <si>
    <t>خمس درجات و ثلاثة أعشار درجة فقط لا غير</t>
  </si>
  <si>
    <t>خمس درجات و أربعة أعشار درجة فقط لا غير</t>
  </si>
  <si>
    <t>خمس درجات و خمسة أعشار درجة فقط لا غير</t>
  </si>
  <si>
    <t>خمس درجات و ستة أعشار درجة فقط لا غير</t>
  </si>
  <si>
    <t>خمس درجات و سبعة أعشار درجة فقط لا غير</t>
  </si>
  <si>
    <t xml:space="preserve">               كشف رصد درجات أعمال السنة للعام الدراسى ( 2007 / 2008 ) م    مادة /                                فصل (10/1 )</t>
  </si>
  <si>
    <t>خمس درجات و ثمانية أعشار درجة فقط لا غير</t>
  </si>
  <si>
    <t>خمس درجات و تسعة أعشار درجة فقط لا غير</t>
  </si>
  <si>
    <t>ست درجات فقط لا غير</t>
  </si>
  <si>
    <t>ست درجات و عشر درجة فقط لا غير</t>
  </si>
  <si>
    <t>ست درجات و عشرا درجة فقط لا غير</t>
  </si>
  <si>
    <t>ست درجات و ثلاثة أعشار درجة فقط لا غير</t>
  </si>
  <si>
    <t>ست درجات و أربعة أعشار درجة فقط لا غير</t>
  </si>
  <si>
    <t>ست درجات و خمسة أعشار درجة فقط لا غير</t>
  </si>
  <si>
    <t>ست درجات و ستة أعشار درجة فقط لا غير</t>
  </si>
  <si>
    <t>ست درجات و سبعة أعشار درجة فقط لا غير</t>
  </si>
  <si>
    <t>ست درجات و ثمانية أعشار درجة فقط لا غير</t>
  </si>
  <si>
    <t>ست درجات و تسعة أعشار درجة فقط لا غير</t>
  </si>
  <si>
    <t>سبع درجات فقط لا غير</t>
  </si>
  <si>
    <t>سبع درجات و عشر درجة فقط لا غير</t>
  </si>
  <si>
    <t>سبع درجات و عشرا درجة فقط لا غير</t>
  </si>
  <si>
    <t>سبع درجات و ثلاثة أعشار درجة فقط لا غير</t>
  </si>
  <si>
    <t>سبع درجات و أربعة أعشار درجة فقط لا غير</t>
  </si>
  <si>
    <t>سبع درجات و خمسة أعشار درجة فقط لا غير</t>
  </si>
  <si>
    <t>سبع درجات و ستة أعشار درجة فقط لا غير</t>
  </si>
  <si>
    <t>سبع درجات و سبعة أعشار درجة فقط لا غير</t>
  </si>
  <si>
    <t>سبع درجات و ثمانية أعشار درجة فقط لا غير</t>
  </si>
  <si>
    <t>سبع درجات و تسعة أعشار درجة فقط لا غير</t>
  </si>
  <si>
    <t>ثمان درجات فقط لا غير</t>
  </si>
  <si>
    <t>ثمان درجات و عشر درجة فقط لا غير</t>
  </si>
  <si>
    <t>ثمان درجات و عشرا درجة فقط لا غير</t>
  </si>
  <si>
    <t>ثمان درجات و ثلاثة أعشار درجة فقط لا غير</t>
  </si>
  <si>
    <t>ثمان درجات و أربعة أعشار درجة فقط لا غير</t>
  </si>
  <si>
    <t>ثمان درجات و خمسة أعشار درجة فقط لا غير</t>
  </si>
  <si>
    <t>ثمان درجات و ستة أعشار درجة فقط لا غير</t>
  </si>
  <si>
    <t>ثمان درجات و سبعة أعشار درجة فقط لا غير</t>
  </si>
  <si>
    <t>ثمان درجات و ثمانية أعشار درجة فقط لا غير</t>
  </si>
  <si>
    <t>ثمان درجات و تسعة أعشار درجة فقط لا غير</t>
  </si>
  <si>
    <t>تسع درجات فقط لا غير</t>
  </si>
  <si>
    <t>تسع درجات و عشر درجة فقط لا غير</t>
  </si>
  <si>
    <t>تسع درجات و عشرا درجة فقط لا غير</t>
  </si>
  <si>
    <t>تسع درجات و ثلاثة أعشار درجة فقط لا غير</t>
  </si>
  <si>
    <t>تسع درجات و أربعة أعشار درجة فقط لا غير</t>
  </si>
  <si>
    <t>تسع درجات و خمسة أعشار درجة فقط لا غير</t>
  </si>
  <si>
    <t>تسع درجات و ستة أعشار درجة فقط لا غير</t>
  </si>
  <si>
    <t>تسع درجات و سبعة أعشار درجة فقط لا غير</t>
  </si>
  <si>
    <t>تسع درجات و ثمانية أعشار درجة فقط لا غير</t>
  </si>
  <si>
    <t>تسع درجات و تسعة أعشار درجة فقط لا غير</t>
  </si>
  <si>
    <t>فقط عشر درجات لا غير</t>
  </si>
  <si>
    <t>فقط عشر درجات و عشر درجة فقط لا غير</t>
  </si>
  <si>
    <t>فقط عشر درجات و عشرا درجة لا غير</t>
  </si>
  <si>
    <t>فقط عشر درجات و ثلاثة أعشار درجة لا غير</t>
  </si>
  <si>
    <t>فقط عشر درجات و أربعة أعشار درجة لا غير</t>
  </si>
  <si>
    <t>فقط عشر درجات و خمسة أعشار درجة لا غير</t>
  </si>
  <si>
    <t>فقط عشر درجات و ستة أعشار درجة لا غير</t>
  </si>
  <si>
    <t>فقط عشر درجات و سبعة أعشار درجة لا غير</t>
  </si>
  <si>
    <t>فقط عشر درجات و ثمانية أعشار درجة لا غير</t>
  </si>
  <si>
    <t>فقط عشر درجات و تسعة أعشار درجة  لا غير</t>
  </si>
  <si>
    <t>احدى عشر درجة فقط لا غير</t>
  </si>
  <si>
    <t>احدى عشر درجة و عشر درجة فقط لا غير</t>
  </si>
  <si>
    <t>احدى عشر درجة و عشرا درجة فقط لا غير</t>
  </si>
  <si>
    <t>احدى عشر درجة و ثلاثة أعشار درجة فقط لا غير</t>
  </si>
  <si>
    <t>احدى عشر درجة و أربعة أعشار درجة فقط لا غير</t>
  </si>
  <si>
    <t>احدى عشر درجة و خمسة أعشار درجة فقط لا غير</t>
  </si>
  <si>
    <t>احدى عشر درجة و ستة أعشار درجة فقط لا غير</t>
  </si>
  <si>
    <t>احدى عشر درجة و سبعة أعشار درجة فقط لا غير</t>
  </si>
  <si>
    <t>احدى عشر درجة و ثمانية أعشار درجة فقط لا غير</t>
  </si>
  <si>
    <t>احدى عشر درجة و تسعة أعشار درجة فقط لا غير</t>
  </si>
  <si>
    <t>اثنتا عشر درجة فقط لا غير</t>
  </si>
  <si>
    <t>اثنتا عشر درجة و عشر درجة فقط لا غير</t>
  </si>
  <si>
    <t>اثنتا عشر درجة و عشرا درجة فقط لا غير</t>
  </si>
  <si>
    <t>اثنتا عشر درجة و ثلاثة أعشار درجة فقط لا غير</t>
  </si>
  <si>
    <t>اثنتا عشر درجة و أربعة أعشار درجة فقط لا غير</t>
  </si>
  <si>
    <t>اثنتا عشر درجة و خمسة أعشار درجة فقط لا غير</t>
  </si>
  <si>
    <t>اثنتا عشر درجة و ستة أعشار درجة فقط لا غير</t>
  </si>
  <si>
    <t>اثنتا عشر درجة و سبعة أعشار درجة فقط لا غير</t>
  </si>
  <si>
    <t>اثنتا عشر درجة و ثمانية أعشار درجة فقط لا غير</t>
  </si>
  <si>
    <t>اثنتا عشر درجة و تسعة أعشار درجة فقط لا غير</t>
  </si>
  <si>
    <t>ثلاثة عشر درجة فقط لا غير</t>
  </si>
  <si>
    <t>ثلاثة عشر درجة و عشر درجة فقط لا غير</t>
  </si>
  <si>
    <t>ثلاثة عشر درجة و عشرا درجة فقط لا غير</t>
  </si>
  <si>
    <t>ثلاثة عشر درجة و ثلاثة أعشار درجة فقط لا غير</t>
  </si>
  <si>
    <t>ثلاثة عشر درجة و أربعة أعشار درجة فقط لا غير</t>
  </si>
  <si>
    <t>ثلاثة عشر درجة و خمسة أعشار درجة فقط لا غير</t>
  </si>
  <si>
    <t>ثلاثة عشر درجة و ستة أعشار درجة فقط لا غير</t>
  </si>
  <si>
    <t>ثلاثة عشر درجة و سبعة أعشار درجة فقط لا غير</t>
  </si>
  <si>
    <t>ثلاثة عشر درجة و ثمانية أعشار درجة فقط لا غير</t>
  </si>
  <si>
    <t>ثلاثة عشر درجة و تسعة أعشار درجة فقط لا غير</t>
  </si>
  <si>
    <t>اربعة عشر درجة فقط لا غير</t>
  </si>
  <si>
    <t>اربعة عشر درجة و عشر درجة فقط لا غير</t>
  </si>
  <si>
    <t>اربعة عشر درجة و عشرا درجة فقط لا غير</t>
  </si>
  <si>
    <t>اربعة عشر درجة و ثلاثة أعشار درجة فقط لا غير</t>
  </si>
  <si>
    <t>اربعة عشر درجة و أربعة أعشار درجة فقط لا غير</t>
  </si>
  <si>
    <t>اربعة عشر درجة و خمسة أعشار درجة فقط لا غير</t>
  </si>
  <si>
    <t>اربعة عشر درجة و ستة أعشار درجة فقط لا غير</t>
  </si>
  <si>
    <t>اربعة عشر درجة و سبعة أعشار درجة فقط لا غير</t>
  </si>
  <si>
    <t>اربعة عشر درجة و ثمانية أعشار درجة فقط لا غير</t>
  </si>
  <si>
    <t>اربعة عشر درجة و تسعة أعشار درجة فقط لا غير</t>
  </si>
  <si>
    <t>خمسة عشر درجة فقط لا غير</t>
  </si>
  <si>
    <t>خمسة عشر درجة و عشر درجة فقط لا غير</t>
  </si>
  <si>
    <t>خمسة عشر درجة و عشرا درجة فقط لا غير</t>
  </si>
  <si>
    <t>خمسة عشر درجة و ثلاثة أعشار درجة فقط لا غير</t>
  </si>
  <si>
    <t>خمسة عشر درجة و أربعة أعشار درجة فقط لا غير</t>
  </si>
  <si>
    <t>خمسة عشر درجة و خمسة أعشار درجة فقط لا غير</t>
  </si>
  <si>
    <t>خمسة عشر درجة و ستة أعشار درجة فقط لا غير</t>
  </si>
  <si>
    <t>خمسة عشر درجة و سبعة أعشار درجة فقط لا غير</t>
  </si>
  <si>
    <t>خمسة عشر درجة و ثمانية أعشار درجة فقط لا غير</t>
  </si>
  <si>
    <t>خمسة عشر درجة و تسعة أعشار درجة فقط لا غير</t>
  </si>
  <si>
    <t>ستة عشر درجة فقط لا غير</t>
  </si>
  <si>
    <t>ستة عشر درجة و عشر درجة فقط لا غير</t>
  </si>
  <si>
    <t>ستة عشر درجة و عشرا درجة فقط لا غير</t>
  </si>
  <si>
    <t>ستة عشر درجة و ثلاثة أعشار درجة فقط لا غير</t>
  </si>
  <si>
    <t>ستة عشر درجة و أربعة أعشار درجة فقط لا غير</t>
  </si>
  <si>
    <t>ستة عشر درجة و خمسة أعشار درجة فقط لا غير</t>
  </si>
  <si>
    <t>ستة عشر درجة و ستة أعشار درجة فقط لا غير</t>
  </si>
  <si>
    <t>ستة عشر درجة و سبعة أعشار درجة فقط لا غير</t>
  </si>
  <si>
    <t>ستة عشر درجة و ثمانية أعشار درجة فقط لا غير</t>
  </si>
  <si>
    <t>ستة عشر درجة و تسعة أعشار درجة فقط لا غير</t>
  </si>
  <si>
    <t>سبعة عشر درجة فقط لا غير</t>
  </si>
  <si>
    <t>سبعة عشر درجة و عشر درجة فقط لا غير</t>
  </si>
  <si>
    <t>سبعة عشر درجة و عشرا درجة فقط لا غير</t>
  </si>
  <si>
    <t>سبعة عشر درجة و ثلاثة أعشار درجة فقط لا غير</t>
  </si>
  <si>
    <t>سبعة عشر درجة و أربعة أعشار درجة فقط لا غير</t>
  </si>
  <si>
    <t>سبعة عشر درجة و خمسة أعشار درجة فقط لا غير</t>
  </si>
  <si>
    <t>سبعة عشر درجة و ستة أعشار درجة فقط لا غير</t>
  </si>
  <si>
    <t>سبعة عشر درجة و سبعة أعشار درجة فقط لا غير</t>
  </si>
  <si>
    <t>سبعة عشر درجة و ثمانية أعشار درجة فقط لا غير</t>
  </si>
  <si>
    <t>سبعة عشر درجة و تسعة أعشار درجة فقط لا غير</t>
  </si>
  <si>
    <t>ثمانية عشر درجة فقط لا غير</t>
  </si>
  <si>
    <t>ثمانية عشر درجة و عشر درجة فقط لا غير</t>
  </si>
  <si>
    <t>ثمانية عشر درجة و عشرا درجة فقط لا غير</t>
  </si>
  <si>
    <t>ثمانية عشر درجة و ثلاثة أعشار درجة فقط لا غير</t>
  </si>
  <si>
    <t>ثمانية عشر درجة و أربعة أعشار درجة فقط لا غير</t>
  </si>
  <si>
    <t>ثمانية عشر درجة و خمسة أعشار درجة فقط لا غير</t>
  </si>
  <si>
    <t>ثمانية عشر درجة و ستة أعشار درجة فقط لا غير</t>
  </si>
  <si>
    <t>ثمانية عشر درجة و سبعة أعشار درجة فقط لا غير</t>
  </si>
  <si>
    <t>ثمانية عشر درجة و ثمانية أعشار درجة فقط لا غير</t>
  </si>
  <si>
    <t>ثمانية عشر درجة و تسعة أعشار درجة فقط لا غير</t>
  </si>
  <si>
    <t>تسعة عشر درجة فقط لا غير</t>
  </si>
  <si>
    <t>تسعة عشر درجة و عشر درجة فقط لا غير</t>
  </si>
  <si>
    <t>تسعة عشر درجة و عشرا درجة فقط لا غير</t>
  </si>
  <si>
    <t>تسعة عشر درجة و ثلاثة أعشار درجة فقط لا غير</t>
  </si>
  <si>
    <t>تسعة عشر درجة و أربعة أعشار درجة فقط لا غير</t>
  </si>
  <si>
    <t>تسعة عشر درجة و خمسة أعشار درجة فقط لا غير</t>
  </si>
  <si>
    <t>تسعة عشر درجة و ستة أعشار درجة فقط لا غير</t>
  </si>
  <si>
    <t>تسعة عشر درجة و سبعة أعشار درجة فقط لا غير</t>
  </si>
  <si>
    <t>تسعة عشر درجة و ثمانية أعشار درجة فقط لا غير</t>
  </si>
  <si>
    <t>تسعة عشر درجة و تسعة أعشار درجة فقط لا غير</t>
  </si>
  <si>
    <t>فقط عشرون درجة لا غير</t>
  </si>
  <si>
    <r>
      <t xml:space="preserve">                                          </t>
    </r>
    <r>
      <rPr>
        <b/>
        <sz val="12"/>
        <rFont val="Arial"/>
        <family val="2"/>
      </rPr>
      <t>كشف رصد درجات أعمال السنة للعام الدراسى ( 2013 / 2014 ) م    مادة / اللغة العربية</t>
    </r>
    <r>
      <rPr>
        <sz val="12"/>
        <rFont val="Arial"/>
        <family val="2"/>
      </rPr>
      <t xml:space="preserve">                      فصل ( 1/ 1 )</t>
    </r>
  </si>
  <si>
    <t xml:space="preserve">ابراهيم علاء الدين ابراهيم نيدة </t>
  </si>
  <si>
    <t>ابراهيم ماهر عبد العال زرزورة</t>
  </si>
  <si>
    <t>احمد الصاوي عمر أبو عيسى</t>
  </si>
  <si>
    <t>احمد حسين الكومي الأودن</t>
  </si>
  <si>
    <t>احمد خالد محمد محمودة</t>
  </si>
  <si>
    <t>احمد سامي حجازي النشار</t>
  </si>
  <si>
    <t>احمد سامي فرج صقر</t>
  </si>
  <si>
    <t>احمد سميح صلاح ابو طالب</t>
  </si>
  <si>
    <t>احمد سمير مصطفى سرور</t>
  </si>
  <si>
    <t>احمد عاطف رسلان الزيات</t>
  </si>
  <si>
    <t>احمد عاطف سعد عبد الفتاح</t>
  </si>
  <si>
    <t>احمد عاطف محمد عبد العال</t>
  </si>
  <si>
    <t>احمد عبد الحسيب عبد الرؤوف عيسى</t>
  </si>
  <si>
    <t>احمد عبد الحكيم السيد حلاوة</t>
  </si>
  <si>
    <t>احمد عرفة رمضان الغنام</t>
  </si>
  <si>
    <t>احمد محمد عبد الفتاح المرسي غانم</t>
  </si>
  <si>
    <t>احمد مسعود السيد غالي</t>
  </si>
  <si>
    <t>أسامة  صبري أبو اليزيد ظهرة</t>
  </si>
  <si>
    <t>إيهاب محمد أحمد السيسي</t>
  </si>
  <si>
    <t>حاتم عبد الفتاح محمد الطلي</t>
  </si>
  <si>
    <t>زياد طارق خليل الأودن</t>
  </si>
  <si>
    <t>سعيد محمد مسعود حمودة</t>
  </si>
  <si>
    <t>عبد الرحمن أحمد إبراهيم محمد عيسى</t>
  </si>
  <si>
    <t>عبد الرحمن مجدي حلمي حماد</t>
  </si>
  <si>
    <t>عبد الرحمن محمد أحمد العطار</t>
  </si>
  <si>
    <t>عبد العزيز محمد عبد العزيز فرج</t>
  </si>
  <si>
    <t>عبد الله أحمد أحمد العطيري</t>
  </si>
  <si>
    <t>عبد الله سمير علي أبو عامر</t>
  </si>
  <si>
    <t>عبد الله عهدي محمد الرفاعي</t>
  </si>
  <si>
    <t>عبد المنعم محمد عبد المنعم إمام</t>
  </si>
  <si>
    <t>عمرو سمير عبد اللطيف شرف</t>
  </si>
  <si>
    <t>محمد إبراهيم بهاء عبد اللطيف</t>
  </si>
  <si>
    <t>أبانوب ناجي زكي إسكندر</t>
  </si>
  <si>
    <t xml:space="preserve">                    كشف رصد درجات أعمال السنة للعام الدراسى ( 2013 / 2014 ) م    مادة / اللغة العربية                      فصل ( 2/ 1 )</t>
  </si>
  <si>
    <t>إسراء حسني عبد الغني الفقي</t>
  </si>
  <si>
    <t xml:space="preserve">                        كشف رصد درجات أعمال السنة للعام الدراسى ( 2013 / 2014 ) م    مادة / اللغة العربية                    فصل ( 2/ 6 )</t>
  </si>
  <si>
    <t>أسماء فتحي مصطفى شحاتة</t>
  </si>
  <si>
    <t>أسماء محمد عبد الحميد أبو العلي</t>
  </si>
  <si>
    <t>إيمان ابراهيم فتح الله فودة</t>
  </si>
  <si>
    <t>ايمان عاطف مختار سالمان</t>
  </si>
  <si>
    <t>ايمان علي أبو الغيط عثمان</t>
  </si>
  <si>
    <t>آية السيد محمد حجاج</t>
  </si>
  <si>
    <t>آية ساهر محمد أبو ضوة</t>
  </si>
  <si>
    <t>آية سعيد محمدي أحمد سرور</t>
  </si>
  <si>
    <t>حنان إبراهيم محمد الزيات</t>
  </si>
  <si>
    <t>دينا عارف فرغلي عارف</t>
  </si>
  <si>
    <t>رشا جمال عبد التواب شاهين</t>
  </si>
  <si>
    <t>ريم السيد السيد حشيش</t>
  </si>
  <si>
    <t>زينب علي محمد رزق أبوموج</t>
  </si>
  <si>
    <t>زينة خالد أحمد الزيات</t>
  </si>
  <si>
    <t>سارة ا سماعيل علي مخيمر</t>
  </si>
  <si>
    <t>سعاد فؤاد حماد غانم</t>
  </si>
  <si>
    <t>سماء طلعت شعبان الجعبيري</t>
  </si>
  <si>
    <t>سوسن سميح محمد فهمي مرزوق</t>
  </si>
  <si>
    <t>شروق رأفت بدوي عامر</t>
  </si>
  <si>
    <t>شيماء فتوح عباس دخيل</t>
  </si>
  <si>
    <t>فاطمة علي محمد الصباغ</t>
  </si>
  <si>
    <t>فاطمة محمود أحمد الزيات</t>
  </si>
  <si>
    <t>لمياء عبد الغفور محمد حسن البنا</t>
  </si>
  <si>
    <t>مريم محمد ابراهيم حسن عبد الوهاب</t>
  </si>
  <si>
    <t>منار السيدعبد المنعم عثمان</t>
  </si>
  <si>
    <t>مناررضا ابراهيم مقلد</t>
  </si>
  <si>
    <t>منار محمد اسماعيل النجار</t>
  </si>
  <si>
    <t>منار وجيه محمد البري</t>
  </si>
  <si>
    <t>منى عبد المعبود سعد أحمد</t>
  </si>
  <si>
    <t>مها فكري سيد أحمد الخولي</t>
  </si>
  <si>
    <t>ندا مصطفى مسعد غانم</t>
  </si>
  <si>
    <t>نرمين حمدي الدسوقي النجار</t>
  </si>
  <si>
    <t>نورا صبحي محمد عويد</t>
  </si>
  <si>
    <t>نوران حسن سمير حسن سيد أحمد</t>
  </si>
  <si>
    <t>نورهان السيد عبد الغني حلاوة</t>
  </si>
  <si>
    <t>نورهان عادل عبدالصمد الشرشابي</t>
  </si>
  <si>
    <t>نورهان محمد حسين الفخراني</t>
  </si>
  <si>
    <t>هاجرعزت عبد الله البنبي</t>
  </si>
  <si>
    <t>هاجرعزت عبد الله الغياتي</t>
  </si>
  <si>
    <t>هند نبيل علي الخولي</t>
  </si>
  <si>
    <t>وفاء فوزي محروس الزيات</t>
  </si>
  <si>
    <t>الدرجة الكلية</t>
  </si>
  <si>
    <t>فقط  (1) من عشرة</t>
  </si>
  <si>
    <t>فقط  (2) من عشرة</t>
  </si>
  <si>
    <t>فقط  (4) من عشرة</t>
  </si>
  <si>
    <t>فقط  (5) من عشرة</t>
  </si>
  <si>
    <t>فقط  (6) من عشرة</t>
  </si>
  <si>
    <t>فقط  (8) من عشرة</t>
  </si>
  <si>
    <t>فقط  (9) من عشرة</t>
  </si>
  <si>
    <t>فقط درجة واحدة</t>
  </si>
  <si>
    <t>فقط درجة واحدة و (1) من عشرة</t>
  </si>
  <si>
    <t>فقط درجة واحدة و (2) من عشرة</t>
  </si>
  <si>
    <t>فقط درجة واحدة و (3) من عشرة</t>
  </si>
  <si>
    <t>فقط درجة واحدة و (4) من عشرة</t>
  </si>
  <si>
    <t>فقط درجة واحدة و (5) من عشرة</t>
  </si>
  <si>
    <t>فقط درجة واحدة و (6) من عشرة</t>
  </si>
  <si>
    <t>فقط درجة واحدة و (7) من عشرة</t>
  </si>
  <si>
    <t>فقط درجة واحدة و (8) من عشرة</t>
  </si>
  <si>
    <t>فقط درجتان اثنتان</t>
  </si>
  <si>
    <t>فقط درجتان اثنتان و (1) من عشرة</t>
  </si>
  <si>
    <t>فقط درجتان اثنتان و (4) من عشرة</t>
  </si>
  <si>
    <t>فقط درجتان اثنتان و (5) من عشرة</t>
  </si>
  <si>
    <t>فقط درجتان اثنتان و (6) من عشرة</t>
  </si>
  <si>
    <t>فقط درجتان اثنتان و (8) من عشرة</t>
  </si>
  <si>
    <t>فقط درجتان اثنتان و (9) من عشرة</t>
  </si>
  <si>
    <t>فقط ثلاث درجات</t>
  </si>
  <si>
    <t>فقط ثلاث درجات و (1) من عشرة</t>
  </si>
  <si>
    <t>فقط ثلاث درجات و (2) من عشرة</t>
  </si>
  <si>
    <t>فقط ثلاث درجات و (3) من عشرة</t>
  </si>
  <si>
    <t>فقط ثلاث درجات و (4) من عشرة</t>
  </si>
  <si>
    <t>فقط ثلاث درجات و (5) من عشرة</t>
  </si>
  <si>
    <t>فقط ثلاث درجات و (7) من عشرة</t>
  </si>
  <si>
    <t>فقط ثلاث درجات و (8) من عشرة</t>
  </si>
  <si>
    <t>فقط ثلاث درجات و (9) من عشرة</t>
  </si>
  <si>
    <t>فقط أربع درجات</t>
  </si>
  <si>
    <t>فقط أربع درجات و (1) من عشرة</t>
  </si>
  <si>
    <t>فقط أربع درجات و (2) من عشرة</t>
  </si>
  <si>
    <t>فقط أربع درجات و (3) من عشرة</t>
  </si>
  <si>
    <t>فقط أربع درجات و (5) من عشرة</t>
  </si>
  <si>
    <t>فقط أربع درجات و (6) من عشرة</t>
  </si>
  <si>
    <t>فقط أربع درجات و (7) من عشرة</t>
  </si>
  <si>
    <t>فقط أربع درجات و (8) من عشرة</t>
  </si>
  <si>
    <t>فقط أربع درجات و (9) من عشرة</t>
  </si>
  <si>
    <t>فقط خمس درجات</t>
  </si>
  <si>
    <t>فقط خمس درجات و (1) من عشرة</t>
  </si>
  <si>
    <t>فقط خمس درجات و (2) من عشرة</t>
  </si>
  <si>
    <t>فقط خمس درجات و (3) من عشرة</t>
  </si>
  <si>
    <t>فقط خمس درجات و (4) من عشرة</t>
  </si>
  <si>
    <t>فقط خمس درجات و (5) من عشرة</t>
  </si>
  <si>
    <t>فقط خمس درجات و (6) من عشرة</t>
  </si>
  <si>
    <t>فقط خمس درجات و (7) من عشرة</t>
  </si>
  <si>
    <t>فقط خمس درجات و (8) من عشرة</t>
  </si>
  <si>
    <t>فقط خمس درجات و (9) من عشرة</t>
  </si>
  <si>
    <t>فقط ست درجات و (7) من عشرة</t>
  </si>
  <si>
    <t>فقط ست درجات و (8) من عشرة</t>
  </si>
  <si>
    <t>فقط ست درجات و (9) من عشرة</t>
  </si>
  <si>
    <t>فقط سبع درجات</t>
  </si>
  <si>
    <t>فقط سبع درجات و (1) من عشرة</t>
  </si>
  <si>
    <t>فقط سبع درجات و (2) من عشرة</t>
  </si>
  <si>
    <t>فقط سبع درجات و (3) من عشرة</t>
  </si>
  <si>
    <t>فقط سبع درجات و (4) من عشرة</t>
  </si>
  <si>
    <t>فقط سبع درجات و (5) من عشرة</t>
  </si>
  <si>
    <t>فقط سبع درجات و (6) من عشرة</t>
  </si>
  <si>
    <t>فقط سبع درجات و (7) من عشرة</t>
  </si>
  <si>
    <t>فقط سبع درجات و (8) من عشرة</t>
  </si>
  <si>
    <t>فقط سبع درجات و (9) من عشرة</t>
  </si>
  <si>
    <t>فقط ثمان درجات</t>
  </si>
  <si>
    <t>فقط ثمان درجات و (1) من عشرة</t>
  </si>
  <si>
    <t>فقط ثمان درجات و (2) من عشرة</t>
  </si>
  <si>
    <t>فقط ثمان درجات و (3) من عشرة</t>
  </si>
  <si>
    <t>فقط ثمان درجات و (4) من عشرة</t>
  </si>
  <si>
    <t>فقط ثمان درجات و (5) من عشرة</t>
  </si>
  <si>
    <t>فقط ثمان درجات و (6) من عشرة</t>
  </si>
  <si>
    <t>فقط ثمان درجات و (7) من عشرة</t>
  </si>
  <si>
    <t>فقط ثمان درجات و (8) من عشرة</t>
  </si>
  <si>
    <t>فقط ثمان درجات و (9) من عشرة</t>
  </si>
  <si>
    <t>فقط تسع درجات</t>
  </si>
  <si>
    <t>فقط تسع درجات و (1) من عشرة</t>
  </si>
  <si>
    <t>فقط تسع درجات و (2) من عشرة</t>
  </si>
  <si>
    <t>فقط تسع درجات و (3) من عشرة</t>
  </si>
  <si>
    <t>فقط تسع درجات و (4) من عشرة</t>
  </si>
  <si>
    <t>فقط تسع درجات و (5) من عشرة</t>
  </si>
  <si>
    <t>فقط تسع درجات و (6) من عشرة</t>
  </si>
  <si>
    <t>فقط تسع درجات و (7) من عشرة</t>
  </si>
  <si>
    <t>فقط تسع درجات و (8) من عشرة</t>
  </si>
  <si>
    <t>فقط تسع درجات و (9) من عشرة</t>
  </si>
  <si>
    <t>فقط عشر درجات</t>
  </si>
  <si>
    <t>فقط عشر درجات و (1) من عشرة</t>
  </si>
  <si>
    <t>فقط عشر درجات و (2) من عشرة</t>
  </si>
  <si>
    <t>فقط عشر درجات و (3) من عشرة</t>
  </si>
  <si>
    <t>فقط عشر درجات و (4) من عشرة</t>
  </si>
  <si>
    <t>فقط عشر درجات و (5) من عشرة</t>
  </si>
  <si>
    <t>فقط عشر درجات و (6) من عشرة</t>
  </si>
  <si>
    <t>فقط عشر درجات و (7) من عشرة</t>
  </si>
  <si>
    <t>فقط عشر درجات و (8) من عشرة</t>
  </si>
  <si>
    <t>فقط عشر درجات و (9) من عشرة</t>
  </si>
  <si>
    <t>فقط إحدى عشرة درجة</t>
  </si>
  <si>
    <t>فقط إحدى عشرة درجة و (1) من عشرة</t>
  </si>
  <si>
    <t>فقط إحدى عشرة درجة و (2) من عشرة</t>
  </si>
  <si>
    <t>فقط إحدى عشرة درجة و (3) من عشرة</t>
  </si>
  <si>
    <t>فقط إحدى عشرة درجة و (4) من عشرة</t>
  </si>
  <si>
    <t>فقط إحدى عشرة درجة و (5) من عشرة</t>
  </si>
  <si>
    <t>فقط إحدى عشرة درجة و (6) من عشرة</t>
  </si>
  <si>
    <t>فقط إحدى عشرة درجة و (7) من عشرة</t>
  </si>
  <si>
    <t>فقط إحدى عشرة درجة و (8) من عشرة</t>
  </si>
  <si>
    <t>فقط إحدى عشرة درجة و (9) من عشرة</t>
  </si>
  <si>
    <t>فقط اثنتا عشرة درجة</t>
  </si>
  <si>
    <t>فقط اثنتا عشرة درجة و (1) من عشرة</t>
  </si>
  <si>
    <t>فقط اثنتا عشرة درجة و (2) من عشرة</t>
  </si>
  <si>
    <t>فقط اثنتا عشرة درجة و (3) من عشرة</t>
  </si>
  <si>
    <t>فقط اثنتا عشرة درجة و (4) من عشرة</t>
  </si>
  <si>
    <t>فقط اثنتا عشرة درجة و (5) من عشرة</t>
  </si>
  <si>
    <t>فقط اثنتا عشرة درجة و (6) من عشرة</t>
  </si>
  <si>
    <t>فقط اثنتا عشرة درجة و (7) من عشرة</t>
  </si>
  <si>
    <t>فقط اثنتا عشرة درجة و (8) من عشرة</t>
  </si>
  <si>
    <t>فقط اثنتا عشرة درجة و (9) من عشرة</t>
  </si>
  <si>
    <t>فقط ثلاث عشرة درجة</t>
  </si>
  <si>
    <t>فقط ثلاث عشرة درجة و (1) من عشرة</t>
  </si>
  <si>
    <t>فقط ثلاث عشرة درجة و (2) من عشرة</t>
  </si>
  <si>
    <t>فقط ثلاث عشرة درجة و (3) من عشرة</t>
  </si>
  <si>
    <t>فقط ثلاث عشرة درجة و (4) من عشرة</t>
  </si>
  <si>
    <t>فقط ثلاث عشرة درجة و (5) من عشرة</t>
  </si>
  <si>
    <t>فقط ثلاث عشرة درجة و (6) من عشرة</t>
  </si>
  <si>
    <t>فقط ثلاث عشرة درجة و (7) من عشرة</t>
  </si>
  <si>
    <t>فقط ثلاث عشرة درجة و (8) من عشرة</t>
  </si>
  <si>
    <t>فقط ثلاث عشرة درجة و (9) من عشرة</t>
  </si>
  <si>
    <t>فقط أربع عشرة درجة</t>
  </si>
  <si>
    <t>فقط أربع عشرة درجة و (1) من عشرة</t>
  </si>
  <si>
    <t>فقط أربع عشرة درجة و (2) من عشرة</t>
  </si>
  <si>
    <t>فقط أربع عشرة درجة و (3) من عشرة</t>
  </si>
  <si>
    <t>فقط أربع عشرة درجة و (4) من عشرة</t>
  </si>
  <si>
    <t>فقط أربع عشرة درجة و (5) من عشرة</t>
  </si>
  <si>
    <t>فقط أربع عشرة درجة و (6) من عشرة</t>
  </si>
  <si>
    <t>فقط أربع عشرة درجة و (7) من عشرة</t>
  </si>
  <si>
    <t>فقط أربع عشرة درجة و (8) من عشرة</t>
  </si>
  <si>
    <t>فقط أربع عشرة درجة و (9) من عشرة</t>
  </si>
  <si>
    <t>فقط خمس عشرة درجة</t>
  </si>
  <si>
    <t>فقط خمس عشرة درجة و (1) من عشرة</t>
  </si>
  <si>
    <t>فقط خمس عشرة درجة و (2) من عشرة</t>
  </si>
  <si>
    <t>فقط خمس عشرة درجة و (3) من عشرة</t>
  </si>
  <si>
    <t>فقط خمس عشرة درجة و (4) من عشرة</t>
  </si>
  <si>
    <t>فقط خمس عشرة درجة و (5) من عشرة</t>
  </si>
  <si>
    <t>فقط خمس عشرة درجة و (6) من عشرة</t>
  </si>
  <si>
    <t>فقط خمس عشرة درجة و (7) من عشرة</t>
  </si>
  <si>
    <t>فقط خمس عشرة درجة و (8) من عشرة</t>
  </si>
  <si>
    <t>فقط خمس عشرة درجة و (9) من عشرة</t>
  </si>
  <si>
    <t>فقط ست عشرة درجة</t>
  </si>
  <si>
    <t>فقط ست عشرة درجة و (1) من عشرة</t>
  </si>
  <si>
    <t>فقط ست عشرة درجة و (2) من عشرة</t>
  </si>
  <si>
    <t>فقط ست عشرة درجة و (3) من عشرة</t>
  </si>
  <si>
    <t>فقط ست عشرة درجة و (4) من عشرة</t>
  </si>
  <si>
    <t>فقط ست عشرة درجة و (5) من عشرة</t>
  </si>
  <si>
    <t>فقط ست عشرة درجة و (6) من عشرة</t>
  </si>
  <si>
    <t>فقط ست عشرة درجة و (7) من عشرة</t>
  </si>
  <si>
    <t>فقط ست عشرة درجة و (8) من عشرة</t>
  </si>
  <si>
    <t>فقط ست عشرة درجة و (9) من عشرة</t>
  </si>
  <si>
    <t>فقط سبع عشرة درجة</t>
  </si>
  <si>
    <t>فقط سبع عشرة درجة و (1) من عشرة</t>
  </si>
  <si>
    <t>فقط سبع عشرة درجة و (2) من عشرة</t>
  </si>
  <si>
    <t>فقط سبع عشرة درجة و (3) من عشرة</t>
  </si>
  <si>
    <t>فقط سبع عشرة درجة و (4) من عشرة</t>
  </si>
  <si>
    <t>فقط سبع عشرة درجة و (5) من عشرة</t>
  </si>
  <si>
    <t>فقط سبع عشرة درجة و (6) من عشرة</t>
  </si>
  <si>
    <t>فقط سبع عشرة درجة و (7) من عشرة</t>
  </si>
  <si>
    <t>فقط سبع عشرة درجة و (8) من عشرة</t>
  </si>
  <si>
    <t>فقط سبع عشرة درجة و (9) من عشرة</t>
  </si>
  <si>
    <t>فقط ثمان عشرة درجة</t>
  </si>
  <si>
    <t>فقط ثمان عشرة درجة و (1) من عشرة</t>
  </si>
  <si>
    <t>فقط ثمان عشرة درجة و (2) من عشرة</t>
  </si>
  <si>
    <t>فقط ثمان عشرة درجة و (3) من عشرة</t>
  </si>
  <si>
    <t>فقط ثمان عشرة درجة و (4) من عشرة</t>
  </si>
  <si>
    <t>فقط ثمان عشرة درجة و (5) من عشرة</t>
  </si>
  <si>
    <t>فقط ثمان عشرة درجة و (6) من عشرة</t>
  </si>
  <si>
    <t>فقط ثمان عشرة درجة و (7) من عشرة</t>
  </si>
  <si>
    <t>فقط ثمان عشرة درجة و (8) من عشرة</t>
  </si>
  <si>
    <t>فقط ثمان عشرة درجة و (9) من عشرة</t>
  </si>
  <si>
    <t>فقط تسع عشرة درجة</t>
  </si>
  <si>
    <t>فقط تسع عشرة درجة و (1) من عشرة</t>
  </si>
  <si>
    <t>فقط تسع عشرة درجة و (2) من عشرة</t>
  </si>
  <si>
    <t>فقط تسع عشرة درجة و (3) من عشرة</t>
  </si>
  <si>
    <t>فقط تسع عشرة درجة و (4) من عشرة</t>
  </si>
  <si>
    <t>فقط تسع عشرة درجة و (5) من عشرة</t>
  </si>
  <si>
    <t>فقط تسع عشرة درجة و (6) من عشرة</t>
  </si>
  <si>
    <t>فقط تسع عشرة درجة و (7) من عشرة</t>
  </si>
  <si>
    <t>فقط تسع عشرة درجة و (8) من عشرة</t>
  </si>
  <si>
    <t>فقط تسع عشرة درجة و (9) من عشرة</t>
  </si>
  <si>
    <t>فقط عشرون درجة</t>
  </si>
  <si>
    <t>فقط عشرون درجة و (1) من عشرة</t>
  </si>
  <si>
    <t>فقط عشرون درجة و (2) من عشرة</t>
  </si>
  <si>
    <t>فقط عشرون درجة و (3) من عشرة</t>
  </si>
  <si>
    <t>فقط عشرون درجة و (4) من عشرة</t>
  </si>
  <si>
    <t>فقط عشرون درجة و (5) من عشرة</t>
  </si>
  <si>
    <t>فقط عشرون درجة و (6) من عشرة</t>
  </si>
  <si>
    <t>فقط عشرون درجة و (7) من عشرة</t>
  </si>
  <si>
    <t>فقط عشرون درجة و (8) من عشرة</t>
  </si>
  <si>
    <t>فقط عشرون درجة و (9) من عشرة</t>
  </si>
  <si>
    <t>فقط إحدى وعشرون درجة</t>
  </si>
  <si>
    <t>فقط إحدى وعشرون درجة و (1) من عشرة</t>
  </si>
  <si>
    <t>فقط إحدى وعشرون درجة و (2) من عشرة</t>
  </si>
  <si>
    <t>فقط إحدى وعشرون درجة و (3) من عشرة</t>
  </si>
  <si>
    <t>فقط إحدى وعشرون درجة و (4) من عشرة</t>
  </si>
  <si>
    <t>فقط إحدى وعشرون درجة و (5) من عشرة</t>
  </si>
  <si>
    <t>فقط إحدى وعشرون درجة و (6) من عشرة</t>
  </si>
  <si>
    <t>فقط إحدى وعشرون درجة و (7) من عشرة</t>
  </si>
  <si>
    <t>فقط إحدى وعشرون درجة و (8) من عشرة</t>
  </si>
  <si>
    <t>فقط إحدى وعشرون درجة و (9) من عشرة</t>
  </si>
  <si>
    <t>فقط اثنتان وعشرون درجة</t>
  </si>
  <si>
    <t>فقط اثنتان وعشرون درجة و (1) من عشرة</t>
  </si>
  <si>
    <t>فقط اثنتان وعشرون درجة و (2) من عشرة</t>
  </si>
  <si>
    <t>فقط اثنتان وعشرون درجة و (3) من عشرة</t>
  </si>
  <si>
    <t>فقط اثنتان وعشرون درجة و (4) من عشرة</t>
  </si>
  <si>
    <t>فقط اثنتان وعشرون درجة و (5) من عشرة</t>
  </si>
  <si>
    <t>فقط اثنتان وعشرون درجة و (6) من عشرة</t>
  </si>
  <si>
    <t>فقط اثنتان وعشرون درجة و (7) من عشرة</t>
  </si>
  <si>
    <t>فقط اثنتان وعشرون درجة و (8) من عشرة</t>
  </si>
  <si>
    <t>فقط اثنتان وعشرون درجة و (9) من عشرة</t>
  </si>
  <si>
    <t>فقط ثلاث وعشرون درجة</t>
  </si>
  <si>
    <t>فقط ثلاث وعشرون درجة و (1) من عشرة</t>
  </si>
  <si>
    <t>فقط ثلاث وعشرون درجة و (2) من عشرة</t>
  </si>
  <si>
    <t>فقط ثلاث وعشرون درجة و (3) من عشرة</t>
  </si>
  <si>
    <t>فقط ثلاث وعشرون درجة و (4) من عشرة</t>
  </si>
  <si>
    <t>فقط ثلاث وعشرون درجة و (5) من عشرة</t>
  </si>
  <si>
    <t>فقط ثلاث وعشرون درجة و (6) من عشرة</t>
  </si>
  <si>
    <t>فقط ثلاث وعشرون درجة و (7) من عشرة</t>
  </si>
  <si>
    <t>فقط ثلاث وعشرون درجة و (8) من عشرة</t>
  </si>
  <si>
    <t>فقط ثلاث وعشرون درجة و (9) من عشرة</t>
  </si>
  <si>
    <t>فقط أربع وعشرون درجة</t>
  </si>
  <si>
    <t>فقط أربع وعشرون درجة و (1) من عشرة</t>
  </si>
  <si>
    <t>فقط أربع وعشرون درجة و (2) من عشرة</t>
  </si>
  <si>
    <t>فقط أربع وعشرون درجة و (3) من عشرة</t>
  </si>
  <si>
    <t>فقط أربع وعشرون درجة و (4) من عشرة</t>
  </si>
  <si>
    <t>فقط أربع وعشرون درجة و (5) من عشرة</t>
  </si>
  <si>
    <t>فقط أربع وعشرون درجة و (6) من عشرة</t>
  </si>
  <si>
    <t>فقط أربع وعشرون درجة و (7) من عشرة</t>
  </si>
  <si>
    <t>فقط أربع وعشرون درجة و (8) من عشرة</t>
  </si>
  <si>
    <t>فقط أربع وعشرون درجة و (9) من عشرة</t>
  </si>
  <si>
    <t>فقط خمس وعشرون درجة</t>
  </si>
  <si>
    <t>فقط خمس وعشرون درجة و (1) من عشرة</t>
  </si>
  <si>
    <t>فقط خمس وعشرون درجة و (2) من عشرة</t>
  </si>
  <si>
    <t>فقط خمس وعشرون درجة و (3) من عشرة</t>
  </si>
  <si>
    <t>فقط خمس وعشرون درجة و (4) من عشرة</t>
  </si>
  <si>
    <t>فقط خمس وعشرون درجة و (5) من عشرة</t>
  </si>
  <si>
    <t>فقط خمس وعشرون درجة و (6) من عشرة</t>
  </si>
  <si>
    <t>فقط خمس وعشرون درجة و (7) من عشرة</t>
  </si>
  <si>
    <t>فقط خمس وعشرون درجة و (8) من عشرة</t>
  </si>
  <si>
    <t>فقط خمس وعشرون درجة و (9) من عشرة</t>
  </si>
  <si>
    <t>فقط ست وعشرون درجة</t>
  </si>
  <si>
    <t>فقط ست وعشرون درجة و (1) من عشرة</t>
  </si>
  <si>
    <t>فقط ست وعشرون درجة و (2) من عشرة</t>
  </si>
  <si>
    <t>فقط ست وعشرون درجة و (3) من عشرة</t>
  </si>
  <si>
    <t>فقط ست وعشرون درجة و (4) من عشرة</t>
  </si>
  <si>
    <t>فقط ست وعشرون درجة و (5) من عشرة</t>
  </si>
  <si>
    <t>فقط ست وعشرون درجة و (6) من عشرة</t>
  </si>
  <si>
    <t>فقط ست وعشرون درجة و (7) من عشرة</t>
  </si>
  <si>
    <t>فقط ست وعشرون درجة و (8) من عشرة</t>
  </si>
  <si>
    <t>فقط ست وعشرون درجة و (9) من عشرة</t>
  </si>
  <si>
    <t>فقط سبع وعشرون درجة</t>
  </si>
  <si>
    <t>فقط سبع وعشرون درجة و (1) من عشرة</t>
  </si>
  <si>
    <t>فقط سبع وعشرون درجة و (2) من عشرة</t>
  </si>
  <si>
    <t>فقط سبع وعشرون درجة و (3) من عشرة</t>
  </si>
  <si>
    <t>فقط سبع وعشرون درجة و (4) من عشرة</t>
  </si>
  <si>
    <t>فقط سبع وعشرون درجة و (5) من عشرة</t>
  </si>
  <si>
    <t>فقط سبع وعشرون درجة و (6) من عشرة</t>
  </si>
  <si>
    <t>فقط سبع وعشرون درجة و (7) من عشرة</t>
  </si>
  <si>
    <t>فقط سبع وعشرون درجة و (8) من عشرة</t>
  </si>
  <si>
    <t>فقط سبع وعشرون درجة و (9) من عشرة</t>
  </si>
  <si>
    <t>فقط ثمان وعشرون درجة</t>
  </si>
  <si>
    <t>فقط ثمان وعشرون درجة و (1) من عشرة</t>
  </si>
  <si>
    <t>فقط ثمان وعشرون درجة و (2) من عشرة</t>
  </si>
  <si>
    <t>فقط ثمان وعشرون درجة و (3) من عشرة</t>
  </si>
  <si>
    <t>فقط ثمان وعشرون درجة و (4) من عشرة</t>
  </si>
  <si>
    <t>فقط ثمان وعشرون درجة و (5) من عشرة</t>
  </si>
  <si>
    <t>فقط ثمان وعشرون درجة و (6) من عشرة</t>
  </si>
  <si>
    <t>فقط ثمان وعشرون درجة و (7) من عشرة</t>
  </si>
  <si>
    <t>فقط ثمان وعشرون درجة و (8) من عشرة</t>
  </si>
  <si>
    <t>فقط ثمان وعشرون درجة و (9) من عشرة</t>
  </si>
  <si>
    <t>فقط تسع وعشرون درجة</t>
  </si>
  <si>
    <t>فقط تسع وعشرون درجة و (1) من عشرة</t>
  </si>
  <si>
    <t>فقط تسع وعشرون درجة و (2) من عشرة</t>
  </si>
  <si>
    <t>فقط تسع وعشرون درجة و (3) من عشرة</t>
  </si>
  <si>
    <t>فقط تسع وعشرون درجة و (4) من عشرة</t>
  </si>
  <si>
    <t>فقط تسع وعشرون درجة و (5) من عشرة</t>
  </si>
  <si>
    <t>فقط تسع وعشرون درجة و (6) من عشرة</t>
  </si>
  <si>
    <t>فقط تسع وعشرون درجة و (7) من عشرة</t>
  </si>
  <si>
    <t>فقط تسع وعشرون درجة و (8) من عشرة</t>
  </si>
  <si>
    <t>فقط تسع وعشرون درجة و (9) من عشرة</t>
  </si>
  <si>
    <t>فقط ثلاثون درجة</t>
  </si>
  <si>
    <t>فقط ثلاثون درجة و (1) من عشرة</t>
  </si>
  <si>
    <t>فقط ثلاثون درجة و (2) من عشرة</t>
  </si>
  <si>
    <t>فقط ثلاثون درجة و (3) من عشرة</t>
  </si>
  <si>
    <t>فقط ثلاثون درجة و (4) من عشرة</t>
  </si>
  <si>
    <t>فقط ثلاثون درجة و (5) من عشرة</t>
  </si>
  <si>
    <t>فقط ثلاثون درجة و (6) من عشرة</t>
  </si>
  <si>
    <t>فقط ثلاثون درجة و (7) من عشرة</t>
  </si>
  <si>
    <t>فقط ثلاثون درجة و (8) من عشرة</t>
  </si>
  <si>
    <t>فقط ثلاثون درجة و (9) من عشرة</t>
  </si>
  <si>
    <t>فقط إحدى وثلاثون درجة</t>
  </si>
  <si>
    <t>فقط إحدى وثلاثون درجة و (1) من عشرة</t>
  </si>
  <si>
    <t>فقط إحدى وثلاثون درجة و (2) من عشرة</t>
  </si>
  <si>
    <t>فقط إحدى وثلاثون درجة و (3) من عشرة</t>
  </si>
  <si>
    <t>فقط إحدى وثلاثون درجة و (4) من عشرة</t>
  </si>
  <si>
    <t>فقط إحدى وثلاثون درجة و (5) من عشرة</t>
  </si>
  <si>
    <t>فقط إحدى وثلاثون درجة و (6) من عشرة</t>
  </si>
  <si>
    <t>فقط إحدى وثلاثون درجة و (7) من عشرة</t>
  </si>
  <si>
    <t>فقط إحدى وثلاثون درجة و (8) من عشرة</t>
  </si>
  <si>
    <t>فقط إحدى وثلاثون درجة و (9) من عشرة</t>
  </si>
  <si>
    <t>فقط اثنتان وثلاثون درجة</t>
  </si>
  <si>
    <t>فقط اثنتان وثلاثون درجة و (1) من عشرة</t>
  </si>
  <si>
    <t>فقط اثنتان وثلاثون درجة و (2) من عشرة</t>
  </si>
  <si>
    <t>فقط اثنتان وثلاثون درجة و (3) من عشرة</t>
  </si>
  <si>
    <t>فقط اثنتان وثلاثون درجة و (4) من عشرة</t>
  </si>
  <si>
    <t>فقط اثنتان وثلاثون درجة و (5) من عشرة</t>
  </si>
  <si>
    <t>فقط اثنتان وثلاثون درجة و (6) من عشرة</t>
  </si>
  <si>
    <t>فقط اثنتان وثلاثون درجة و (7) من عشرة</t>
  </si>
  <si>
    <t>فقط اثنتان وثلاثون درجة و (8) من عشرة</t>
  </si>
  <si>
    <t>فقط اثنتان وثلاثون درجة و (9) من عشرة</t>
  </si>
  <si>
    <t>فقط ثلاث وثلاثون درجة</t>
  </si>
  <si>
    <t>فقط ثلاث وثلاثون درجة و (1) من عشرة</t>
  </si>
  <si>
    <t>فقط ثلاث وثلاثون درجة و (2) من عشرة</t>
  </si>
  <si>
    <t>فقط ثلاث وثلاثون درجة و (3) من عشرة</t>
  </si>
  <si>
    <t>فقط ثلاث وثلاثون درجة و (4) من عشرة</t>
  </si>
  <si>
    <t>فقط ثلاث وثلاثون درجة و (5) من عشرة</t>
  </si>
  <si>
    <t>فقط ثلاث وثلاثون درجة و (6) من عشرة</t>
  </si>
  <si>
    <t>فقط ثلاث وثلاثون درجة و (7) من عشرة</t>
  </si>
  <si>
    <t>فقط ثلاث وثلاثون درجة و (8) من عشرة</t>
  </si>
  <si>
    <t>فقط ثلاث وثلاثون درجة و (9) من عشرة</t>
  </si>
  <si>
    <t>فقط أربع وثلاثون درجة</t>
  </si>
  <si>
    <t>فقط أربع وثلاثون درجة و (1) من عشرة</t>
  </si>
  <si>
    <t>فقط أربع وثلاثون درجة و (2) من عشرة</t>
  </si>
  <si>
    <t>فقط أربع وثلاثون درجة و (3) من عشرة</t>
  </si>
  <si>
    <t>فقط أربع وثلاثون درجة و (4) من عشرة</t>
  </si>
  <si>
    <t>فقط أربع وثلاثون درجة و (5) من عشرة</t>
  </si>
  <si>
    <t>فقط أربع وثلاثون درجة و (6) من عشرة</t>
  </si>
  <si>
    <t>فقط أربع وثلاثون درجة و (7) من عشرة</t>
  </si>
  <si>
    <t>فقط أربع وثلاثون درجة و (8) من عشرة</t>
  </si>
  <si>
    <t>فقط أربع وثلاثون درجة و (9) من عشرة</t>
  </si>
  <si>
    <t>فقط خمس وثلاثون درجة</t>
  </si>
  <si>
    <t>فقط خمس وثلاثون درجة و (1) من عشرة</t>
  </si>
  <si>
    <t>فقط خمس وثلاثون درجة و (2) من عشرة</t>
  </si>
  <si>
    <t>فقط خمس وثلاثون درجة و (3) من عشرة</t>
  </si>
  <si>
    <t>فقط خمس وثلاثون درجة و (4) من عشرة</t>
  </si>
  <si>
    <t>فقط خمس وثلاثون درجة و (5) من عشرة</t>
  </si>
  <si>
    <t>فقط خمس وثلاثون درجة و (6) من عشرة</t>
  </si>
  <si>
    <t>فقط خمس وثلاثون درجة و (7) من عشرة</t>
  </si>
  <si>
    <t>فقط خمس وثلاثون درجة و (8) من عشرة</t>
  </si>
  <si>
    <t>فقط خمس وثلاثون درجة و (9) من عشرة</t>
  </si>
  <si>
    <t>فقط ست وثلاثون درجة</t>
  </si>
  <si>
    <t>فقط ست وثلاثون درجة و (1) من عشرة</t>
  </si>
  <si>
    <t>فقط ست وثلاثون درجة و (2) من عشرة</t>
  </si>
  <si>
    <t>فقط ست وثلاثون درجة و (3) من عشرة</t>
  </si>
  <si>
    <t>فقط ست وثلاثون درجة و (4) من عشرة</t>
  </si>
  <si>
    <t>فقط ست وثلاثون درجة و (5) من عشرة</t>
  </si>
  <si>
    <t>فقط ست وثلاثون درجة و (6) من عشرة</t>
  </si>
  <si>
    <t>فقط ست وثلاثون درجة و (7) من عشرة</t>
  </si>
  <si>
    <t>فقط ست وثلاثون درجة و (8) من عشرة</t>
  </si>
  <si>
    <t>فقط ست وثلاثون درجة و (9) من عشرة</t>
  </si>
  <si>
    <t>فقط سبع وثلاثون درجة</t>
  </si>
  <si>
    <t>فقط سبع وثلاثون درجة و (1) من عشرة</t>
  </si>
  <si>
    <t>فقط سبع وثلاثون درجة و (2) من عشرة</t>
  </si>
  <si>
    <t>فقط سبع وثلاثون درجة و (3) من عشرة</t>
  </si>
  <si>
    <t>فقط سبع وثلاثون درجة و (4) من عشرة</t>
  </si>
  <si>
    <t>فقط سبع وثلاثون درجة و (5) من عشرة</t>
  </si>
  <si>
    <t>فقط سبع وثلاثون درجة و (6) من عشرة</t>
  </si>
  <si>
    <t>فقط سبع وثلاثون درجة و (7) من عشرة</t>
  </si>
  <si>
    <t>فقط سبع وثلاثون درجة و (8) من عشرة</t>
  </si>
  <si>
    <t>فقط سبع وثلاثون درجة و (9) من عشرة</t>
  </si>
  <si>
    <t>فقط ثمان وثلاثون درجة</t>
  </si>
  <si>
    <t>فقط ثمان وثلاثون درجة و (1) من عشرة</t>
  </si>
  <si>
    <t>فقط ثمان وثلاثون درجة و (2) من عشرة</t>
  </si>
  <si>
    <t>فقط ثمان وثلاثون درجة و (3) من عشرة</t>
  </si>
  <si>
    <t>فقط ثمان وثلاثون درجة و (4) من عشرة</t>
  </si>
  <si>
    <t>فقط ثمان وثلاثون درجة و (5) من عشرة</t>
  </si>
  <si>
    <t>فقط ثمان وثلاثون درجة و (6) من عشرة</t>
  </si>
  <si>
    <t>فقط ثمان وثلاثون درجة و (7) من عشرة</t>
  </si>
  <si>
    <t>فقط ثمان وثلاثون درجة و (8) من عشرة</t>
  </si>
  <si>
    <t>فقط ثمان وثلاثون درجة و (9) من عشرة</t>
  </si>
  <si>
    <t>فقط تسع وثلاثون درجة</t>
  </si>
  <si>
    <t>فقط تسع وثلاثون درجة و (1) من عشرة</t>
  </si>
  <si>
    <t>فقط تسع وثلاثون درجة و (2) من عشرة</t>
  </si>
  <si>
    <t>فقط تسع وثلاثون درجة و (3) من عشرة</t>
  </si>
  <si>
    <t>فقط تسع وثلاثون درجة و (4) من عشرة</t>
  </si>
  <si>
    <t>فقط تسع وثلاثون درجة و (5) من عشرة</t>
  </si>
  <si>
    <t>فقط تسع وثلاثون درجة و (6) من عشرة</t>
  </si>
  <si>
    <t>فقط تسع وثلاثون درجة و (7) من عشرة</t>
  </si>
  <si>
    <t>فقط تسع وثلاثون درجة و (8) من عشرة</t>
  </si>
  <si>
    <t>فقط تسع وثلاثون درجة و (9) من عشرة</t>
  </si>
  <si>
    <t>فقط أربعون درجة</t>
  </si>
  <si>
    <t>فقط أربعون درجة و (1) من عشرة</t>
  </si>
  <si>
    <t>فقط أربعون درجة و (2) من عشرة</t>
  </si>
  <si>
    <t>فقط أربعون درجة و (3) من عشرة</t>
  </si>
  <si>
    <t>فقط أربعون درجة و (4) من عشرة</t>
  </si>
  <si>
    <t>فقط أربعون درجة و (5) من عشرة</t>
  </si>
  <si>
    <t>فقط أربعون درجة و (6) من عشرة</t>
  </si>
  <si>
    <t>فقط أربعون درجة و (7) من عشرة</t>
  </si>
  <si>
    <t>فقط أربعون درجة و (8) من عشرة</t>
  </si>
  <si>
    <t>فقط أربعون درجة و (9) من عشرة</t>
  </si>
  <si>
    <t>فقط إحدى وأربعون درجة</t>
  </si>
  <si>
    <t>فقط إحدى وأربعون درجة و (1) من عشرة</t>
  </si>
  <si>
    <t>فقط إحدى وأربعون درجة و (2) من عشرة</t>
  </si>
  <si>
    <t>فقط إحدى وأربعون درجة و (3) من عشرة</t>
  </si>
  <si>
    <t>فقط إحدى وأربعون درجة و (4) من عشرة</t>
  </si>
  <si>
    <t>فقط إحدى وأربعون درجة و (5) من عشرة</t>
  </si>
  <si>
    <t>فقط إحدى وأربعون درجة و (6) من عشرة</t>
  </si>
  <si>
    <t>فقط إحدى وأربعون درجة و (7) من عشرة</t>
  </si>
  <si>
    <t>فقط إحدى وأربعون درجة و (8) من عشرة</t>
  </si>
  <si>
    <t>فقط إحدى وأربعون درجة و (9) من عشرة</t>
  </si>
  <si>
    <t>فقط اثنتان وأربعون درجة</t>
  </si>
  <si>
    <t>فقط اثنتان وأربعون درجة و (1) من عشرة</t>
  </si>
  <si>
    <t>فقط اثنتان وأربعون درجة و (2) من عشرة</t>
  </si>
  <si>
    <t>فقط اثنتان وأربعون درجة و (3) من عشرة</t>
  </si>
  <si>
    <t>فقط اثنتان وأربعون درجة و (4) من عشرة</t>
  </si>
  <si>
    <t>فقط اثنتان وأربعون درجة و (5) من عشرة</t>
  </si>
  <si>
    <t>فقط اثنتان وأربعون درجة و (6) من عشرة</t>
  </si>
  <si>
    <t>فقط اثنتان وأربعون درجة و (7) من عشرة</t>
  </si>
  <si>
    <t>فقط اثنتان وأربعون درجة و (8) من عشرة</t>
  </si>
  <si>
    <t>فقط اثنتان وأربعون درجة و (9) من عشرة</t>
  </si>
  <si>
    <t>فقط ثلاث وأربعون درجة</t>
  </si>
  <si>
    <t>فقط ثلاث وأربعون درجة و (1) من عشرة</t>
  </si>
  <si>
    <t>فقط ثلاث وأربعون درجة و (2) من عشرة</t>
  </si>
  <si>
    <t>فقط ثلاث وأربعون درجة و (3) من عشرة</t>
  </si>
  <si>
    <t>فقط ثلاث وأربعون درجة و (4) من عشرة</t>
  </si>
  <si>
    <t>فقط ثلاث وأربعون درجة و (5) من عشرة</t>
  </si>
  <si>
    <t>فقط ثلاث وأربعون درجة و (6) من عشرة</t>
  </si>
  <si>
    <t>فقط ثلاث وأربعون درجة و (7) من عشرة</t>
  </si>
  <si>
    <t>فقط ثلاث وأربعون درجة و (8) من عشرة</t>
  </si>
  <si>
    <t>فقط ثلاث وأربعون درجة و (9) من عشرة</t>
  </si>
  <si>
    <t>فقط أربع وأربعون درجة</t>
  </si>
  <si>
    <t>فقط أربع وأربعون درجة و (1) من عشرة</t>
  </si>
  <si>
    <t>فقط أربع وأربعون درجة و (2) من عشرة</t>
  </si>
  <si>
    <t>فقط أربع وأربعون درجة و (3) من عشرة</t>
  </si>
  <si>
    <t>فقط أربع وأربعون درجة و (4) من عشرة</t>
  </si>
  <si>
    <t>فقط أربع وأربعون درجة و (5) من عشرة</t>
  </si>
  <si>
    <t>فقط أربع وأربعون درجة و (6) من عشرة</t>
  </si>
  <si>
    <t>فقط أربع وأربعون درجة و (7) من عشرة</t>
  </si>
  <si>
    <t>فقط أربع وأربعون درجة و (8) من عشرة</t>
  </si>
  <si>
    <t>فقط أربع وأربعون درجة و (9) من عشرة</t>
  </si>
  <si>
    <t>فقط خمس وأربعون درجة</t>
  </si>
  <si>
    <t>فقط خمس وأربعون درجة و (1) من عشرة</t>
  </si>
  <si>
    <t>فقط خمس وأربعون درجة و (2) من عشرة</t>
  </si>
  <si>
    <t>فقط خمس وأربعون درجة و (3) من عشرة</t>
  </si>
  <si>
    <t>فقط خمس وأربعون درجة و (4) من عشرة</t>
  </si>
  <si>
    <t>فقط خمس وأربعون درجة و (5) من عشرة</t>
  </si>
  <si>
    <t>فقط خمس وأربعون درجة و (6) من عشرة</t>
  </si>
  <si>
    <t>فقط خمس وأربعون درجة و (7) من عشرة</t>
  </si>
  <si>
    <t>فقط خمس وأربعون درجة و (8) من عشرة</t>
  </si>
  <si>
    <t>فقط خمس وأربعون درجة و (9) من عشرة</t>
  </si>
  <si>
    <t>فقط ست وأربعون درجة</t>
  </si>
  <si>
    <t>فقط ست وأربعون درجة و (1) من عشرة</t>
  </si>
  <si>
    <t>فقط ست وأربعون درجة و (2) من عشرة</t>
  </si>
  <si>
    <t>فقط ست وأربعون درجة و (3) من عشرة</t>
  </si>
  <si>
    <t>فقط ست وأربعون درجة و (4) من عشرة</t>
  </si>
  <si>
    <t>فقط ست وأربعون درجة و (5) من عشرة</t>
  </si>
  <si>
    <t>فقط ست وأربعون درجة و (6) من عشرة</t>
  </si>
  <si>
    <t>فقط ست وأربعون درجة و (7) من عشرة</t>
  </si>
  <si>
    <t>فقط ست وأربعون درجة و (8) من عشرة</t>
  </si>
  <si>
    <t>فقط ست وأربعون درجة و (9) من عشرة</t>
  </si>
  <si>
    <t>فقط سبع وأربعون درجة</t>
  </si>
  <si>
    <t>فقط سبع وأربعون درجة و (1) من عشرة</t>
  </si>
  <si>
    <t>فقط سبع وأربعون درجة و (2) من عشرة</t>
  </si>
  <si>
    <t>فقط سبع وأربعون درجة و (3) من عشرة</t>
  </si>
  <si>
    <t>فقط سبع وأربعون درجة و (4) من عشرة</t>
  </si>
  <si>
    <t>فقط سبع وأربعون درجة و (5) من عشرة</t>
  </si>
  <si>
    <t>فقط سبع وأربعون درجة و (6) من عشرة</t>
  </si>
  <si>
    <t>فقط سبع وأربعون درجة و (7) من عشرة</t>
  </si>
  <si>
    <t>فقط سبع وأربعون درجة و (8) من عشرة</t>
  </si>
  <si>
    <t>فقط سبع وأربعون درجة و (9) من عشرة</t>
  </si>
  <si>
    <t>فقط ثمان وأربعون درجة</t>
  </si>
  <si>
    <t>فقط ثمان وأربعون درجة و (1) من عشرة</t>
  </si>
  <si>
    <t>فقط ثمان وأربعون درجة و (2) من عشرة</t>
  </si>
  <si>
    <t>فقط ثمان وأربعون درجة و (3) من عشرة</t>
  </si>
  <si>
    <t>فقط ثمان وأربعون درجة و (4) من عشرة</t>
  </si>
  <si>
    <t>فقط ثمان وأربعون درجة و (5) من عشرة</t>
  </si>
  <si>
    <t>فقط ثمان وأربعون درجة و (6) من عشرة</t>
  </si>
  <si>
    <t>فقط ثمان وأربعون درجة و (7) من عشرة</t>
  </si>
  <si>
    <t>فقط ثمان وأربعون درجة و (8) من عشرة</t>
  </si>
  <si>
    <t>فقط ثمان وأربعون درجة و (9) من عشرة</t>
  </si>
  <si>
    <t>فقط تسع وأربعون درجة</t>
  </si>
  <si>
    <t>فقط تسع وأربعون درجة و (1) من عشرة</t>
  </si>
  <si>
    <t>فقط تسع وأربعون درجة و (2) من عشرة</t>
  </si>
  <si>
    <t>فقط تسع وأربعون درجة و (3) من عشرة</t>
  </si>
  <si>
    <t>فقط تسع وأربعون درجة و (4) من عشرة</t>
  </si>
  <si>
    <t>فقط تسع وأربعون درجة و (5) من عشرة</t>
  </si>
  <si>
    <t>فقط تسع وأربعون درجة و (6) من عشرة</t>
  </si>
  <si>
    <t>فقط تسع وأربعون درجة و (7) من عشرة</t>
  </si>
  <si>
    <t>فقط تسع وأربعون درجة و (8) من عشرة</t>
  </si>
  <si>
    <t>فقط تسع وأربعون درجة و (9) من عشرة</t>
  </si>
  <si>
    <t>فقط خمسون درجة</t>
  </si>
  <si>
    <t>فقط خمسون درجة و (1) من عشرة</t>
  </si>
  <si>
    <t>فقط خمسون درجة و (2) من عشرة</t>
  </si>
  <si>
    <t>فقط خمسون درجة و (3) من عشرة</t>
  </si>
  <si>
    <t>فقط خمسون درجة و (4) من عشرة</t>
  </si>
  <si>
    <t>فقط خمسون درجة و (5) من عشرة</t>
  </si>
  <si>
    <t>فقط خمسون درجة و (6) من عشرة</t>
  </si>
  <si>
    <t>فقط خمسون درجة و (7) من عشرة</t>
  </si>
  <si>
    <t>فقط خمسون درجة و (8) من عشرة</t>
  </si>
  <si>
    <t>فقط خمسون درجة و (9) من عشرة</t>
  </si>
  <si>
    <t>فقط إحدى وخمسون درجة</t>
  </si>
  <si>
    <t>فقط إحدى وخمسون درجة و (1) من عشرة</t>
  </si>
  <si>
    <t>فقط إحدى وخمسون درجة و (2) من عشرة</t>
  </si>
  <si>
    <t>فقط إحدى وخمسون درجة و (3) من عشرة</t>
  </si>
  <si>
    <t>فقط إحدى وخمسون درجة و (4) من عشرة</t>
  </si>
  <si>
    <t>فقط إحدى وخمسون درجة و (5) من عشرة</t>
  </si>
  <si>
    <t>فقط إحدى وخمسون درجة و (6) من عشرة</t>
  </si>
  <si>
    <t>فقط إحدى وخمسون درجة و (7) من عشرة</t>
  </si>
  <si>
    <t>فقط إحدى وخمسون درجة و (8) من عشرة</t>
  </si>
  <si>
    <t>فقط إحدى وخمسون درجة و (9) من عشرة</t>
  </si>
  <si>
    <t>فقط اثنتان وخمسون درجة</t>
  </si>
  <si>
    <t>فقط اثنتان وخمسون درجة و (1) من عشرة</t>
  </si>
  <si>
    <t>فقط اثنتان وخمسون درجة و (2) من عشرة</t>
  </si>
  <si>
    <t>فقط اثنتان وخمسون درجة و (3) من عشرة</t>
  </si>
  <si>
    <t>فقط اثنتان وخمسون درجة و (4) من عشرة</t>
  </si>
  <si>
    <t>فقط اثنتان وخمسون درجة و (5) من عشرة</t>
  </si>
  <si>
    <t>فقط اثنتان وخمسون درجة و (6) من عشرة</t>
  </si>
  <si>
    <t>فقط اثنتان وخمسون درجة و (7) من عشرة</t>
  </si>
  <si>
    <t>فقط اثنتان وخمسون درجة و (8) من عشرة</t>
  </si>
  <si>
    <t>فقط اثنتان وخمسون درجة و (9) من عشرة</t>
  </si>
  <si>
    <t>فقط ثلاث وخمسون درجة</t>
  </si>
  <si>
    <t>فقط ثلاث وخمسون درجة و (1) من عشرة</t>
  </si>
  <si>
    <t>فقط ثلاث وخمسون درجة و (2) من عشرة</t>
  </si>
  <si>
    <t>فقط ثلاث وخمسون درجة و (3) من عشرة</t>
  </si>
  <si>
    <t>فقط ثلاث وخمسون درجة و (4) من عشرة</t>
  </si>
  <si>
    <t>فقط ثلاث وخمسون درجة و (5) من عشرة</t>
  </si>
  <si>
    <t>فقط ثلاث وخمسون درجة و (6) من عشرة</t>
  </si>
  <si>
    <t>فقط ثلاث وخمسون درجة و (7) من عشرة</t>
  </si>
  <si>
    <t>فقط ثلاث وخمسون درجة و (8) من عشرة</t>
  </si>
  <si>
    <t>فقط ثلاث وخمسون درجة و (9) من عشرة</t>
  </si>
  <si>
    <t>فقط أربع وخمسون درجة</t>
  </si>
  <si>
    <t>فقط أربع وخمسون درجة و (1) من عشرة</t>
  </si>
  <si>
    <t>فقط أربع وخمسون درجة و (2) من عشرة</t>
  </si>
  <si>
    <t>فقط أربع وخمسون درجة و (3) من عشرة</t>
  </si>
  <si>
    <t>فقط أربع وخمسون درجة و (4) من عشرة</t>
  </si>
  <si>
    <t>فقط أربع وخمسون درجة و (5) من عشرة</t>
  </si>
  <si>
    <t>فقط أربع وخمسون درجة و (6) من عشرة</t>
  </si>
  <si>
    <t>فقط أربع وخمسون درجة و (7) من عشرة</t>
  </si>
  <si>
    <t>فقط أربع وخمسون درجة و (8) من عشرة</t>
  </si>
  <si>
    <t>فقط أربع وخمسون درجة و (9) من عشرة</t>
  </si>
  <si>
    <t>فقط خمس وخمسون درجة</t>
  </si>
  <si>
    <t>فقط خمس وخمسون درجة و (1) من عشرة</t>
  </si>
  <si>
    <t>فقط خمس وخمسون درجة و (2) من عشرة</t>
  </si>
  <si>
    <t>فقط خمس وخمسون درجة و (3) من عشرة</t>
  </si>
  <si>
    <t>فقط خمس وخمسون درجة و (4) من عشرة</t>
  </si>
  <si>
    <t>فقط خمس وخمسون درجة و (5) من عشرة</t>
  </si>
  <si>
    <t>فقط خمس وخمسون درجة و (6) من عشرة</t>
  </si>
  <si>
    <t>فقط خمس وخمسون درجة و (7) من عشرة</t>
  </si>
  <si>
    <t>فقط خمس وخمسون درجة و (8) من عشرة</t>
  </si>
  <si>
    <t>فقط خمس وخمسون درجة و (9) من عشرة</t>
  </si>
  <si>
    <t>فقط ست وخمسون درجة</t>
  </si>
  <si>
    <t>فقط ست وخمسون درجة و (1) من عشرة</t>
  </si>
  <si>
    <t>فقط ست وخمسون درجة و (2) من عشرة</t>
  </si>
  <si>
    <t>فقط ست وخمسون درجة و (3) من عشرة</t>
  </si>
  <si>
    <t>فقط ست وخمسون درجة و (4) من عشرة</t>
  </si>
  <si>
    <t>فقط ست وخمسون درجة و (5) من عشرة</t>
  </si>
  <si>
    <t>فقط ست وخمسون درجة و (6) من عشرة</t>
  </si>
  <si>
    <t>فقط ست وخمسون درجة و (7) من عشرة</t>
  </si>
  <si>
    <t>فقط ست وخمسون درجة و (8) من عشرة</t>
  </si>
  <si>
    <t>فقط ست وخمسون درجة و (9) من عشرة</t>
  </si>
  <si>
    <t>فقط سبع وخمسون درجة</t>
  </si>
  <si>
    <t>فقط سبع وخمسون درجة و (1) من عشرة</t>
  </si>
  <si>
    <t>فقط سبع وخمسون درجة و (2) من عشرة</t>
  </si>
  <si>
    <t>فقط سبع وخمسون درجة و (3) من عشرة</t>
  </si>
  <si>
    <t>فقط سبع وخمسون درجة و (4) من عشرة</t>
  </si>
  <si>
    <t>فقط سبع وخمسون درجة و (5) من عشرة</t>
  </si>
  <si>
    <t>فقط سبع وخمسون درجة و (6) من عشرة</t>
  </si>
  <si>
    <t>فقط سبع وخمسون درجة و (7) من عشرة</t>
  </si>
  <si>
    <t>فقط سبع وخمسون درجة و (8) من عشرة</t>
  </si>
  <si>
    <t>فقط سبع وخمسون درجة و (9) من عشرة</t>
  </si>
  <si>
    <t>فقط ثمان وخمسون درجة</t>
  </si>
  <si>
    <t>فقط ثمان وخمسون درجة و (1) من عشرة</t>
  </si>
  <si>
    <t>فقط ثمان وخمسون درجة و (2) من عشرة</t>
  </si>
  <si>
    <t>فقط ثمان وخمسون درجة و (3) من عشرة</t>
  </si>
  <si>
    <t>فقط ثمان وخمسون درجة و (4) من عشرة</t>
  </si>
  <si>
    <t>فقط ثمان وخمسون درجة و (5) من عشرة</t>
  </si>
  <si>
    <t>فقط ثمان وخمسون درجة و (6) من عشرة</t>
  </si>
  <si>
    <t>فقط ثمان وخمسون درجة و (7) من عشرة</t>
  </si>
  <si>
    <t>فقط ثمان وخمسون درجة و (8) من عشرة</t>
  </si>
  <si>
    <t>فقط ثمان وخمسون درجة و (9) من عشرة</t>
  </si>
  <si>
    <t>فقط تسع وخمسون درجة</t>
  </si>
  <si>
    <t>فقط تسع وخمسون درجة و (1) من عشرة</t>
  </si>
  <si>
    <t>فقط تسع وخمسون درجة و (2) من عشرة</t>
  </si>
  <si>
    <t>فقط تسع وخمسون درجة و (3) من عشرة</t>
  </si>
  <si>
    <t>فقط تسع وخمسون درجة و (4) من عشرة</t>
  </si>
  <si>
    <t>فقط تسع وخمسون درجة و (5) من عشرة</t>
  </si>
  <si>
    <t>فقط تسع وخمسون درجة و (6) من عشرة</t>
  </si>
  <si>
    <t>فقط تسع وخمسون درجة و (7) من عشرة</t>
  </si>
  <si>
    <t>فقط تسع وخمسون درجة و (8) من عشرة</t>
  </si>
  <si>
    <t>فقط تسع وخمسون درجة و (9) من عشرة</t>
  </si>
  <si>
    <t>فقط ستون درجة</t>
  </si>
  <si>
    <t>فقط ستون درجة و (1) من عشرة</t>
  </si>
  <si>
    <t>فقط ستون درجة و (2) من عشرة</t>
  </si>
  <si>
    <t>فقط ستون درجة و (3) من عشرة</t>
  </si>
  <si>
    <t>فقط ستون درجة و (4) من عشرة</t>
  </si>
  <si>
    <t>فقط ستون درجة و (5) من عشرة</t>
  </si>
  <si>
    <t>فقط ستون درجة و (6) من عشرة</t>
  </si>
  <si>
    <t>فقط ستون درجة و (7) من عشرة</t>
  </si>
  <si>
    <t>فقط ستون درجة و (8) من عشرة</t>
  </si>
  <si>
    <t>فقط ستون درجة و (9) من عشرة</t>
  </si>
  <si>
    <t>فقط إحدى وستون درجة</t>
  </si>
  <si>
    <t>فقط إحدى وستون درجة و (1) من عشرة</t>
  </si>
  <si>
    <t>فقط إحدى وستون درجة و (2) من عشرة</t>
  </si>
  <si>
    <t>فقط إحدى وستون درجة و (3) من عشرة</t>
  </si>
  <si>
    <t>فقط إحدى وستون درجة و (4) من عشرة</t>
  </si>
  <si>
    <t>فقط إحدى وستون درجة و (5) من عشرة</t>
  </si>
  <si>
    <t>فقط إحدى وستون درجة و (6) من عشرة</t>
  </si>
  <si>
    <t>فقط إحدى وستون درجة و (7) من عشرة</t>
  </si>
  <si>
    <t>فقط إحدى وستون درجة و (8) من عشرة</t>
  </si>
  <si>
    <t>فقط إحدى وستون درجة و (9) من عشرة</t>
  </si>
  <si>
    <t>فقط اثنتان وستون درجة</t>
  </si>
  <si>
    <t>فقط اثنتان وستون درجة و (1) من عشرة</t>
  </si>
  <si>
    <t>فقط اثنتان وستون درجة و (2) من عشرة</t>
  </si>
  <si>
    <t>فقط اثنتان وستون درجة و (3) من عشرة</t>
  </si>
  <si>
    <t>فقط اثنتان وستون درجة و (4) من عشرة</t>
  </si>
  <si>
    <t>فقط اثنتان وستون درجة و (5) من عشرة</t>
  </si>
  <si>
    <t>فقط اثنتان وستون درجة و (6) من عشرة</t>
  </si>
  <si>
    <t>فقط اثنتان وستون درجة و (7) من عشرة</t>
  </si>
  <si>
    <t>فقط اثنتان وستون درجة و (8) من عشرة</t>
  </si>
  <si>
    <t>فقط اثنتان وستون درجة و (9) من عشرة</t>
  </si>
  <si>
    <t>فقط ثلاث وستون درجة</t>
  </si>
  <si>
    <t>فقط ثلاث وستون درجة و (1) من عشرة</t>
  </si>
  <si>
    <t>فقط ثلاث وستون درجة و (2) من عشرة</t>
  </si>
  <si>
    <t>فقط ثلاث وستون درجة و (3) من عشرة</t>
  </si>
  <si>
    <t>فقط ثلاث وستون درجة و (4) من عشرة</t>
  </si>
  <si>
    <t>فقط ثلاث وستون درجة و (5) من عشرة</t>
  </si>
  <si>
    <t>فقط ثلاث وستون درجة و (6) من عشرة</t>
  </si>
  <si>
    <t>فقط ثلاث وستون درجة و (7) من عشرة</t>
  </si>
  <si>
    <t>فقط ثلاث وستون درجة و (8) من عشرة</t>
  </si>
  <si>
    <t>فقط ثلاث وستون درجة و (9) من عشرة</t>
  </si>
  <si>
    <t>فقط أربع وستون درجة</t>
  </si>
  <si>
    <t>فقط أربع وستون درجة و (1) من عشرة</t>
  </si>
  <si>
    <t>فقط أربع وستون درجة و (2) من عشرة</t>
  </si>
  <si>
    <t>فقط أربع وستون درجة و (3) من عشرة</t>
  </si>
  <si>
    <t>فقط أربع وستون درجة و (4) من عشرة</t>
  </si>
  <si>
    <t>فقط أربع وستون درجة و (5) من عشرة</t>
  </si>
  <si>
    <t>فقط أربع وستون درجة و (6) من عشرة</t>
  </si>
  <si>
    <t>فقط أربع وستون درجة و (7) من عشرة</t>
  </si>
  <si>
    <t>فقط أربع وستون درجة و (8) من عشرة</t>
  </si>
  <si>
    <t>فقط أربع وستون درجة و (9) من عشرة</t>
  </si>
  <si>
    <t>فقط خمس وستون درجة</t>
  </si>
  <si>
    <t>فقط خمس وستون درجة و (1) من عشرة</t>
  </si>
  <si>
    <t>فقط خمس وستون درجة و (2) من عشرة</t>
  </si>
  <si>
    <t>فقط خمس وستون درجة و (3) من عشرة</t>
  </si>
  <si>
    <t>فقط خمس وستون درجة و (4) من عشرة</t>
  </si>
  <si>
    <t>فقط خمس وستون درجة و (5) من عشرة</t>
  </si>
  <si>
    <t>فقط خمس وستون درجة و (6) من عشرة</t>
  </si>
  <si>
    <t>فقط خمس وستون درجة و (7) من عشرة</t>
  </si>
  <si>
    <t>فقط خمس وستون درجة و (8) من عشرة</t>
  </si>
  <si>
    <t>فقط خمس وستون درجة و (9) من عشرة</t>
  </si>
  <si>
    <t>فقط ست وستون درجة</t>
  </si>
  <si>
    <t>فقط ست وستون درجة و (1) من عشرة</t>
  </si>
  <si>
    <t>فقط ست وستون درجة و (2) من عشرة</t>
  </si>
  <si>
    <t>فقط ست وستون درجة و (3) من عشرة</t>
  </si>
  <si>
    <t>فقط ست وستون درجة و (4) من عشرة</t>
  </si>
  <si>
    <t>فقط ست وستون درجة و (5) من عشرة</t>
  </si>
  <si>
    <t>فقط ست وستون درجة و (6) من عشرة</t>
  </si>
  <si>
    <t>فقط ست وستون درجة و (7) من عشرة</t>
  </si>
  <si>
    <t>فقط ست وستون درجة و (8) من عشرة</t>
  </si>
  <si>
    <t>فقط ست وستون درجة و (9) من عشرة</t>
  </si>
  <si>
    <t>فقط سبع وستون درجة</t>
  </si>
  <si>
    <t>فقط سبع وستون درجة و (1) من عشرة</t>
  </si>
  <si>
    <t>فقط سبع وستون درجة و (2) من عشرة</t>
  </si>
  <si>
    <t>فقط سبع وستون درجة و (3) من عشرة</t>
  </si>
  <si>
    <t>فقط سبع وستون درجة و (4) من عشرة</t>
  </si>
  <si>
    <t>فقط سبع وستون درجة و (5) من عشرة</t>
  </si>
  <si>
    <t>فقط سبع وستون درجة و (6) من عشرة</t>
  </si>
  <si>
    <t>فقط سبع وستون درجة و (7) من عشرة</t>
  </si>
  <si>
    <t>فقط سبع وستون درجة و (8) من عشرة</t>
  </si>
  <si>
    <t>فقط سبع وستون درجة و (9) من عشرة</t>
  </si>
  <si>
    <t>فقط ثمان وستون درجة</t>
  </si>
  <si>
    <t>فقط ثمان وستون درجة و (1) من عشرة</t>
  </si>
  <si>
    <t>فقط ثمان وستون درجة و (2) من عشرة</t>
  </si>
  <si>
    <t>فقط ثمان وستون درجة و (3) من عشرة</t>
  </si>
  <si>
    <t>فقط ثمان وستون درجة و (4) من عشرة</t>
  </si>
  <si>
    <t>فقط ثمان وستون درجة و (5) من عشرة</t>
  </si>
  <si>
    <t>فقط ثمان وستون درجة و (6) من عشرة</t>
  </si>
  <si>
    <t>فقط ثمان وستون درجة و (7) من عشرة</t>
  </si>
  <si>
    <t>فقط ثمان وستون درجة و (8) من عشرة</t>
  </si>
  <si>
    <t>فقط ثمان وستون درجة و (9) من عشرة</t>
  </si>
  <si>
    <t>فقط تسع وستون درجة</t>
  </si>
  <si>
    <t>فقط تسع وستون درجة و (1) من عشرة</t>
  </si>
  <si>
    <t>فقط تسع وستون درجة و (2) من عشرة</t>
  </si>
  <si>
    <t>فقط تسع وستون درجة و (3) من عشرة</t>
  </si>
  <si>
    <t>فقط تسع وستون درجة و (4) من عشرة</t>
  </si>
  <si>
    <t>فقط تسع وستون درجة و (5) من عشرة</t>
  </si>
  <si>
    <t>فقط تسع وستون درجة و (6) من عشرة</t>
  </si>
  <si>
    <t>فقط تسع وستون درجة و (7) من عشرة</t>
  </si>
  <si>
    <t>فقط تسع وستون درجة و (8) من عشرة</t>
  </si>
  <si>
    <t>فقط تسع وستون درجة و (9) من عشرة</t>
  </si>
  <si>
    <t>فقط سبعون درجة</t>
  </si>
  <si>
    <t>فقط سبعون درجة و (1) من عشرة</t>
  </si>
  <si>
    <t>فقط سبعون درجة و (2) من عشرة</t>
  </si>
  <si>
    <t>فقط سبعون درجة و (3) من عشرة</t>
  </si>
  <si>
    <t>فقط سبعون درجة و (4) من عشرة</t>
  </si>
  <si>
    <t>فقط سبعون درجة و (5) من عشرة</t>
  </si>
  <si>
    <t>فقط سبعون درجة و (6) من عشرة</t>
  </si>
  <si>
    <t>فقط سبعون درجة و (7) من عشرة</t>
  </si>
  <si>
    <t>فقط سبعون درجة و (8) من عشرة</t>
  </si>
  <si>
    <t>فقط سبعون درجة و (9) من عشرة</t>
  </si>
  <si>
    <t>فقط إحدى وسبعون درجة</t>
  </si>
  <si>
    <t>فقط إحدى وسبعون درجة و (1) من عشرة</t>
  </si>
  <si>
    <t>فقط إحدى وسبعون درجة و (2) من عشرة</t>
  </si>
  <si>
    <t>فقط إحدى وسبعون درجة و (3) من عشرة</t>
  </si>
  <si>
    <t>فقط إحدى وسبعون درجة و (4) من عشرة</t>
  </si>
  <si>
    <t>فقط إحدى وسبعون درجة و (5) من عشرة</t>
  </si>
  <si>
    <t>فقط إحدى وسبعون درجة و (6) من عشرة</t>
  </si>
  <si>
    <t>فقط إحدى وسبعون درجة و (7) من عشرة</t>
  </si>
  <si>
    <t>فقط إحدى وسبعون درجة و (8) من عشرة</t>
  </si>
  <si>
    <t>فقط إحدى وسبعون درجة و (9) من عشرة</t>
  </si>
  <si>
    <t>فقط اثنتان وسبعون درجة</t>
  </si>
  <si>
    <t>فقط اثنتان وسبعون درجة و (1) من عشرة</t>
  </si>
  <si>
    <t>فقط اثنتان وسبعون درجة و (2) من عشرة</t>
  </si>
  <si>
    <t>فقط اثنتان وسبعون درجة و (3) من عشرة</t>
  </si>
  <si>
    <t>فقط اثنتان وسبعون درجة و (4) من عشرة</t>
  </si>
  <si>
    <t>فقط اثنتان وسبعون درجة و (5) من عشرة</t>
  </si>
  <si>
    <t>فقط اثنتان وسبعون درجة و (6) من عشرة</t>
  </si>
  <si>
    <t>فقط اثنتان وسبعون درجة و (7) من عشرة</t>
  </si>
  <si>
    <t>فقط اثنتان وسبعون درجة و (8) من عشرة</t>
  </si>
  <si>
    <t>فقط اثنتان وسبعون درجة و (9) من عشرة</t>
  </si>
  <si>
    <t>فقط ثلاث وسبعون درجة</t>
  </si>
  <si>
    <t>فقط ثلاث وسبعون درجة و (1) من عشرة</t>
  </si>
  <si>
    <t>فقط ثلاث وسبعون درجة و (2) من عشرة</t>
  </si>
  <si>
    <t>فقط ثلاث وسبعون درجة و (3) من عشرة</t>
  </si>
  <si>
    <t>فقط ثلاث وسبعون درجة و (4) من عشرة</t>
  </si>
  <si>
    <t>فقط ثلاث وسبعون درجة و (5) من عشرة</t>
  </si>
  <si>
    <t>فقط ثلاث وسبعون درجة و (6) من عشرة</t>
  </si>
  <si>
    <t>فقط ثلاث وسبعون درجة و (7) من عشرة</t>
  </si>
  <si>
    <t>فقط ثلاث وسبعون درجة و (8) من عشرة</t>
  </si>
  <si>
    <t>فقط ثلاث وسبعون درجة و (9) من عشرة</t>
  </si>
  <si>
    <t>فقط أربع وسبعون درجة</t>
  </si>
  <si>
    <t>فقط أربع وسبعون درجة و (1) من عشرة</t>
  </si>
  <si>
    <t>فقط أربع وسبعون درجة و (2) من عشرة</t>
  </si>
  <si>
    <t>فقط أربع وسبعون درجة و (3) من عشرة</t>
  </si>
  <si>
    <t>فقط أربع وسبعون درجة و (4) من عشرة</t>
  </si>
  <si>
    <t>فقط أربع وسبعون درجة و (5) من عشرة</t>
  </si>
  <si>
    <t>فقط أربع وسبعون درجة و (6) من عشرة</t>
  </si>
  <si>
    <t>فقط أربع وسبعون درجة و (7) من عشرة</t>
  </si>
  <si>
    <t>فقط أربع وسبعون درجة و (8) من عشرة</t>
  </si>
  <si>
    <t>فقط أربع وسبعون درجة و (9) من عشرة</t>
  </si>
  <si>
    <t>فقط خمس وسبعون درجة</t>
  </si>
  <si>
    <t>فقط خمس وسبعون درجة و (1) من عشرة</t>
  </si>
  <si>
    <t>فقط خمس وسبعون درجة و (2) من عشرة</t>
  </si>
  <si>
    <t>فقط خمس وسبعون درجة و (3) من عشرة</t>
  </si>
  <si>
    <t>فقط خمس وسبعون درجة و (4) من عشرة</t>
  </si>
  <si>
    <t>فقط خمس وسبعون درجة و (5) من عشرة</t>
  </si>
  <si>
    <t>فقط خمس وسبعون درجة و (6) من عشرة</t>
  </si>
  <si>
    <t>فقط خمس وسبعون درجة و (7) من عشرة</t>
  </si>
  <si>
    <t>فقط خمس وسبعون درجة و (8) من عشرة</t>
  </si>
  <si>
    <t>فقط خمس وسبعون درجة و (9) من عشرة</t>
  </si>
  <si>
    <t>فقط ست وسبعون درجة</t>
  </si>
  <si>
    <t>فقط ست وسبعون درجة و (1) من عشرة</t>
  </si>
  <si>
    <t>فقط ست وسبعون درجة و (2) من عشرة</t>
  </si>
  <si>
    <t>فقط ست وسبعون درجة و (3) من عشرة</t>
  </si>
  <si>
    <t>فقط ست وسبعون درجة و (4) من عشرة</t>
  </si>
  <si>
    <t>فقط ست وسبعون درجة و (5) من عشرة</t>
  </si>
  <si>
    <t>فقط ست وسبعون درجة و (6) من عشرة</t>
  </si>
  <si>
    <t>فقط ست وسبعون درجة و (7) من عشرة</t>
  </si>
  <si>
    <t>فقط ست وسبعون درجة و (8) من عشرة</t>
  </si>
  <si>
    <t>فقط ست وسبعون درجة و (9) من عشرة</t>
  </si>
  <si>
    <t>فقط سبع وسبعون درجة</t>
  </si>
  <si>
    <t>فقط سبع وسبعون درجة و (1) من عشرة</t>
  </si>
  <si>
    <t>فقط سبع وسبعون درجة و (2) من عشرة</t>
  </si>
  <si>
    <t>فقط سبع وسبعون درجة و (3) من عشرة</t>
  </si>
  <si>
    <t>فقط سبع وسبعون درجة و (4) من عشرة</t>
  </si>
  <si>
    <t>فقط سبع وسبعون درجة و (5) من عشرة</t>
  </si>
  <si>
    <t>فقط سبع وسبعون درجة و (6) من عشرة</t>
  </si>
  <si>
    <t>فقط سبع وسبعون درجة و (7) من عشرة</t>
  </si>
  <si>
    <t>فقط سبع وسبعون درجة و (8) من عشرة</t>
  </si>
  <si>
    <t>فقط سبع وسبعون درجة و (9) من عشرة</t>
  </si>
  <si>
    <t>فقط ثمان وسبعون درجة</t>
  </si>
  <si>
    <t>فقط ثمان وسبعون درجة و (1) من عشرة</t>
  </si>
  <si>
    <t>فقط ثمان وسبعون درجة و (2) من عشرة</t>
  </si>
  <si>
    <t>فقط ثمان وسبعون درجة و (3) من عشرة</t>
  </si>
  <si>
    <t>فقط ثمان وسبعون درجة و (4) من عشرة</t>
  </si>
  <si>
    <t>فقط ثمان وسبعون درجة و (5) من عشرة</t>
  </si>
  <si>
    <t>فقط ثمان وسبعون درجة و (6) من عشرة</t>
  </si>
  <si>
    <t>فقط ثمان وسبعون درجة و (7) من عشرة</t>
  </si>
  <si>
    <t>فقط ثمان وسبعون درجة و (8) من عشرة</t>
  </si>
  <si>
    <t>فقط ثمان وسبعون درجة و (9) من عشرة</t>
  </si>
  <si>
    <t>فقط تسع وسبعون درجة</t>
  </si>
  <si>
    <t>فقط تسع وسبعون درجة و (1) من عشرة</t>
  </si>
  <si>
    <t>فقط تسع وسبعون درجة و (2) من عشرة</t>
  </si>
  <si>
    <t>فقط تسع وسبعون درجة و (3) من عشرة</t>
  </si>
  <si>
    <t>فقط تسع وسبعون درجة و (4) من عشرة</t>
  </si>
  <si>
    <t>فقط تسع وسبعون درجة و (5) من عشرة</t>
  </si>
  <si>
    <t>فقط تسع وسبعون درجة و (6) من عشرة</t>
  </si>
  <si>
    <t>فقط تسع وسبعون درجة و (7) من عشرة</t>
  </si>
  <si>
    <t>فقط تسع وسبعون درجة و (8) من عشرة</t>
  </si>
  <si>
    <t>فقط تسع وسبعون درجة و (9) من عشرة</t>
  </si>
  <si>
    <t>فقط ثمانون درجة</t>
  </si>
  <si>
    <t>فقط ثمانون درجة و (1) من عشرة</t>
  </si>
  <si>
    <t>فقط ثمانون درجة و (2) من عشرة</t>
  </si>
  <si>
    <t>فقط ثمانون درجة و (3) من عشرة</t>
  </si>
  <si>
    <t>فقط ثمانون درجة و (4) من عشرة</t>
  </si>
  <si>
    <t>فقط ثمانون درجة و (5) من عشرة</t>
  </si>
  <si>
    <t>فقط ثمانون درجة و (6) من عشرة</t>
  </si>
  <si>
    <t>فقط ثمانون درجة و (7) من عشرة</t>
  </si>
  <si>
    <t>فقط ثمانون درجة و (8) من عشرة</t>
  </si>
  <si>
    <t>فقط ثمانون درجة و (9) من عشرة</t>
  </si>
  <si>
    <t>فقط إحدى وثمانون درجة</t>
  </si>
  <si>
    <t>فقط إحدى وثمانون درجة و (1) من عشرة</t>
  </si>
  <si>
    <t>فقط إحدى وثمانون درجة و (2) من عشرة</t>
  </si>
  <si>
    <t>فقط إحدى وثمانون درجة و (3) من عشرة</t>
  </si>
  <si>
    <t>فقط إحدى وثمانون درجة و (4) من عشرة</t>
  </si>
  <si>
    <t>فقط إحدى وثمانون درجة و (5) من عشرة</t>
  </si>
  <si>
    <t>فقط إحدى وثمانون درجة و (6) من عشرة</t>
  </si>
  <si>
    <t>فقط إحدى وثمانون درجة و (7) من عشرة</t>
  </si>
  <si>
    <t>فقط إحدى وثمانون درجة و (8) من عشرة</t>
  </si>
  <si>
    <t>فقط إحدى وثمانون درجة و (9) من عشرة</t>
  </si>
  <si>
    <t>فقط اثنتان وثمانون درجة</t>
  </si>
  <si>
    <t>فقط اثنتان وثمانون درجة و (1) من عشرة</t>
  </si>
  <si>
    <t>فقط اثنتان وثمانون درجة و (2) من عشرة</t>
  </si>
  <si>
    <t>فقط اثنتان وثمانون درجة و (3) من عشرة</t>
  </si>
  <si>
    <t>فقط اثنتان وثمانون درجة و (4) من عشرة</t>
  </si>
  <si>
    <t>فقط اثنتان وثمانون درجة و (5) من عشرة</t>
  </si>
  <si>
    <t>فقط اثنتان وثمانون درجة و (6) من عشرة</t>
  </si>
  <si>
    <t>فقط اثنتان وثمانون درجة و (7) من عشرة</t>
  </si>
  <si>
    <t>فقط اثنتان وثمانون درجة و (8) من عشرة</t>
  </si>
  <si>
    <t>فقط اثنتان وثمانون درجة و (9) من عشرة</t>
  </si>
  <si>
    <t>فقط ثلاث وثمانون درجة</t>
  </si>
  <si>
    <t>فقط ثلاث وثمانون درجة و (1) من عشرة</t>
  </si>
  <si>
    <t>فقط ثلاث وثمانون درجة و (2) من عشرة</t>
  </si>
  <si>
    <t>فقط ثلاث وثمانون درجة و (3) من عشرة</t>
  </si>
  <si>
    <t>فقط ثلاث وثمانون درجة و (4) من عشرة</t>
  </si>
  <si>
    <t>فقط ثلاث وثمانون درجة و (5) من عشرة</t>
  </si>
  <si>
    <t>فقط ثلاث وثمانون درجة و (6) من عشرة</t>
  </si>
  <si>
    <t>فقط ثلاث وثمانون درجة و (7) من عشرة</t>
  </si>
  <si>
    <t>فقط ثلاث وثمانون درجة و (8) من عشرة</t>
  </si>
  <si>
    <t>فقط ثلاث وثمانون درجة و (9) من عشرة</t>
  </si>
  <si>
    <t>فقط أربع وثمانون درجة</t>
  </si>
  <si>
    <t>فقط أربع وثمانون درجة و (1) من عشرة</t>
  </si>
  <si>
    <t>فقط أربع وثمانون درجة و (2) من عشرة</t>
  </si>
  <si>
    <t>فقط أربع وثمانون درجة و (3) من عشرة</t>
  </si>
  <si>
    <t>فقط أربع وثمانون درجة و (4) من عشرة</t>
  </si>
  <si>
    <t>فقط أربع وثمانون درجة و (5) من عشرة</t>
  </si>
  <si>
    <t>فقط أربع وثمانون درجة و (6) من عشرة</t>
  </si>
  <si>
    <t>فقط أربع وثمانون درجة و (7) من عشرة</t>
  </si>
  <si>
    <t>فقط أربع وثمانون درجة و (8) من عشرة</t>
  </si>
  <si>
    <t>فقط أربع وثمانون درجة و (9) من عشرة</t>
  </si>
  <si>
    <t>فقط خمس وثمانون درجة</t>
  </si>
  <si>
    <t>فقط خمس وثمانون درجة و (1) من عشرة</t>
  </si>
  <si>
    <t>فقط خمس وثمانون درجة و (2) من عشرة</t>
  </si>
  <si>
    <t>فقط خمس وثمانون درجة و (3) من عشرة</t>
  </si>
  <si>
    <t>فقط خمس وثمانون درجة و (4) من عشرة</t>
  </si>
  <si>
    <t>فقط خمس وثمانون درجة و (5) من عشرة</t>
  </si>
  <si>
    <t>فقط خمس وثمانون درجة و (6) من عشرة</t>
  </si>
  <si>
    <t>فقط خمس وثمانون درجة و (7) من عشرة</t>
  </si>
  <si>
    <t>فقط خمس وثمانون درجة و (8) من عشرة</t>
  </si>
  <si>
    <t>فقط خمس وثمانون درجة و (9) من عشرة</t>
  </si>
  <si>
    <t>فقط ست وثمانون درجة</t>
  </si>
  <si>
    <t>فقط ست وثمانون درجة و (1) من عشرة</t>
  </si>
  <si>
    <t>فقط ست وثمانون درجة و (2) من عشرة</t>
  </si>
  <si>
    <t>فقط ست وثمانون درجة و (3) من عشرة</t>
  </si>
  <si>
    <t>فقط ست وثمانون درجة و (4) من عشرة</t>
  </si>
  <si>
    <t>فقط ست وثمانون درجة و (5) من عشرة</t>
  </si>
  <si>
    <t>فقط ست وثمانون درجة و (6) من عشرة</t>
  </si>
  <si>
    <t>فقط ست وثمانون درجة و (7) من عشرة</t>
  </si>
  <si>
    <t>فقط ست وثمانون درجة و (8) من عشرة</t>
  </si>
  <si>
    <t>فقط ست وثمانون درجة و (9) من عشرة</t>
  </si>
  <si>
    <t>فقط سبع وثمانون درجة</t>
  </si>
  <si>
    <t>فقط سبع وثمانون درجة و (1) من عشرة</t>
  </si>
  <si>
    <t>فقط سبع وثمانون درجة و (2) من عشرة</t>
  </si>
  <si>
    <t>فقط سبع وثمانون درجة و (3) من عشرة</t>
  </si>
  <si>
    <t>فقط سبع وثمانون درجة و (4) من عشرة</t>
  </si>
  <si>
    <t>فقط سبع وثمانون درجة و (5) من عشرة</t>
  </si>
  <si>
    <t>فقط سبع وثمانون درجة و (6) من عشرة</t>
  </si>
  <si>
    <t>فقط سبع وثمانون درجة و (7) من عشرة</t>
  </si>
  <si>
    <t>فقط سبع وثمانون درجة و (8) من عشرة</t>
  </si>
  <si>
    <t>فقط سبع وثمانون درجة و (9) من عشرة</t>
  </si>
  <si>
    <t>فقط ثمان وثمانون درجة</t>
  </si>
  <si>
    <t>فقط ثمان وثمانون درجة و (1) من عشرة</t>
  </si>
  <si>
    <t>فقط ثمان وثمانون درجة و (2) من عشرة</t>
  </si>
  <si>
    <t>فقط ثمان وثمانون درجة و (3) من عشرة</t>
  </si>
  <si>
    <t>فقط ثمان وثمانون درجة و (4) من عشرة</t>
  </si>
  <si>
    <t>فقط ثمان وثمانون درجة و (5) من عشرة</t>
  </si>
  <si>
    <t>فقط ثمان وثمانون درجة و (6) من عشرة</t>
  </si>
  <si>
    <t>فقط ثمان وثمانون درجة و (7) من عشرة</t>
  </si>
  <si>
    <t>فقط ثمان وثمانون درجة و (8) من عشرة</t>
  </si>
  <si>
    <t>فقط ثمان وثمانون درجة و (9) من عشرة</t>
  </si>
  <si>
    <t>فقط تسع وثمانون درجة</t>
  </si>
  <si>
    <t>فقط تسع وثمانون درجة و (1) من عشرة</t>
  </si>
  <si>
    <t>فقط تسع وثمانون درجة و (2) من عشرة</t>
  </si>
  <si>
    <t>فقط تسع وثمانون درجة و (3) من عشرة</t>
  </si>
  <si>
    <t>فقط تسع وثمانون درجة و (4) من عشرة</t>
  </si>
  <si>
    <t>فقط تسع وثمانون درجة و (5) من عشرة</t>
  </si>
  <si>
    <t>فقط تسع وثمانون درجة و (6) من عشرة</t>
  </si>
  <si>
    <t>فقط تسع وثمانون درجة و (7) من عشرة</t>
  </si>
  <si>
    <t>فقط تسع وثمانون درجة و (8) من عشرة</t>
  </si>
  <si>
    <t>فقط تسع وثمانون درجة و (9) من عشرة</t>
  </si>
  <si>
    <t>فقط تسعون درجة</t>
  </si>
  <si>
    <t>فقط تسعون درجة و (1) من عشرة</t>
  </si>
  <si>
    <t>فقط تسعون درجة و (2) من عشرة</t>
  </si>
  <si>
    <t>فقط تسعون درجة و (3) من عشرة</t>
  </si>
  <si>
    <t>فقط تسعون درجة و (4) من عشرة</t>
  </si>
  <si>
    <t>فقط تسعون درجة و (5) من عشرة</t>
  </si>
  <si>
    <t>فقط تسعون درجة و (6) من عشرة</t>
  </si>
  <si>
    <t>فقط تسعون درجة و (7) من عشرة</t>
  </si>
  <si>
    <t>فقط تسعون درجة و (8) من عشرة</t>
  </si>
  <si>
    <t>فقط تسعون درجة و (9) من عشرة</t>
  </si>
  <si>
    <t>فقط إحدى وتسعون درجة</t>
  </si>
  <si>
    <t>فقط إحدى وتسعون درجة و (1) من عشرة</t>
  </si>
  <si>
    <t>فقط إحدى وتسعون درجة و (2) من عشرة</t>
  </si>
  <si>
    <t>فقط إحدى وتسعون درجة و (3) من عشرة</t>
  </si>
  <si>
    <t>فقط إحدى وتسعون درجة و (4) من عشرة</t>
  </si>
  <si>
    <t>فقط إحدى وتسعون درجة و (5) من عشرة</t>
  </si>
  <si>
    <t>فقط إحدى وتسعون درجة و (6) من عشرة</t>
  </si>
  <si>
    <t>فقط إحدى وتسعون درجة و (7) من عشرة</t>
  </si>
  <si>
    <t>فقط إحدى وتسعون درجة و (8) من عشرة</t>
  </si>
  <si>
    <t>فقط إحدى وتسعون درجة و (9) من عشرة</t>
  </si>
  <si>
    <t>فقط اثنتان وتسعون درجة</t>
  </si>
  <si>
    <t>فقط اثنتان وتسعون درجة و (1) من عشرة</t>
  </si>
  <si>
    <t>فقط اثنتان وتسعون درجة و (2) من عشرة</t>
  </si>
  <si>
    <t>فقط اثنتان وتسعون درجة و (3) من عشرة</t>
  </si>
  <si>
    <t>فقط اثنتان وتسعون درجة و (4) من عشرة</t>
  </si>
  <si>
    <t>فقط اثنتان وتسعون درجة و (5) من عشرة</t>
  </si>
  <si>
    <t>فقط اثنتان وتسعون درجة و (6) من عشرة</t>
  </si>
  <si>
    <t>فقط اثنتان وتسعون درجة و (7) من عشرة</t>
  </si>
  <si>
    <t>فقط اثنتان وتسعون درجة و (8) من عشرة</t>
  </si>
  <si>
    <t>فقط اثنتان وتسعون درجة و (9) من عشرة</t>
  </si>
  <si>
    <t>فقط ثلاث وتسعون درجة</t>
  </si>
  <si>
    <t>فقط ثلاث وتسعون درجة و (1) من عشرة</t>
  </si>
  <si>
    <t>فقط ثلاث وتسعون درجة و (2) من عشرة</t>
  </si>
  <si>
    <t>فقط ثلاث وتسعون درجة و (3) من عشرة</t>
  </si>
  <si>
    <t>فقط ثلاث وتسعون درجة و (4) من عشرة</t>
  </si>
  <si>
    <t>فقط ثلاث وتسعون درجة و (5) من عشرة</t>
  </si>
  <si>
    <t>فقط ثلاث وتسعون درجة و (6) من عشرة</t>
  </si>
  <si>
    <t>فقط ثلاث وتسعون درجة و (7) من عشرة</t>
  </si>
  <si>
    <t>فقط ثلاث وتسعون درجة و (8) من عشرة</t>
  </si>
  <si>
    <t>فقط ثلاث وتسعون درجة و (9) من عشرة</t>
  </si>
  <si>
    <t>فقط أربع وتسعون درجة</t>
  </si>
  <si>
    <t>فقط أربع وتسعون درجة و (1) من عشرة</t>
  </si>
  <si>
    <t>فقط أربع وتسعون درجة و (2) من عشرة</t>
  </si>
  <si>
    <t>فقط أربع وتسعون درجة و (3) من عشرة</t>
  </si>
  <si>
    <t>فقط أربع وتسعون درجة و (4) من عشرة</t>
  </si>
  <si>
    <t>فقط أربع وتسعون درجة و (5) من عشرة</t>
  </si>
  <si>
    <t>فقط أربع وتسعون درجة و (6) من عشرة</t>
  </si>
  <si>
    <t>فقط أربع وتسعون درجة و (7) من عشرة</t>
  </si>
  <si>
    <t>فقط أربع وتسعون درجة و (8) من عشرة</t>
  </si>
  <si>
    <t>فقط أربع وتسعون درجة و (9) من عشرة</t>
  </si>
  <si>
    <t>فقط خمس وتسعون درجة</t>
  </si>
  <si>
    <t>فقط خمس وتسعون درجة و (1) من عشرة</t>
  </si>
  <si>
    <t>فقط خمس وتسعون درجة و (2) من عشرة</t>
  </si>
  <si>
    <t>فقط خمس وتسعون درجة و (3) من عشرة</t>
  </si>
  <si>
    <t>فقط خمس وتسعون درجة و (4) من عشرة</t>
  </si>
  <si>
    <t>فقط خمس وتسعون درجة و (5) من عشرة</t>
  </si>
  <si>
    <t>فقط خمس وتسعون درجة و (6) من عشرة</t>
  </si>
  <si>
    <t>فقط خمس وتسعون درجة و (7) من عشرة</t>
  </si>
  <si>
    <t>فقط خمس وتسعون درجة و (8) من عشرة</t>
  </si>
  <si>
    <t>فقط خمس وتسعون درجة و (9) من عشرة</t>
  </si>
  <si>
    <t>فقط ست وتسعون درجة</t>
  </si>
  <si>
    <t>فقط ست وتسعون درجة و (1) من عشرة</t>
  </si>
  <si>
    <t>فقط ست وتسعون درجة و (2) من عشرة</t>
  </si>
  <si>
    <t>فقط ست وتسعون درجة و (3) من عشرة</t>
  </si>
  <si>
    <t>فقط ست وتسعون درجة و (4) من عشرة</t>
  </si>
  <si>
    <t>فقط ست وتسعون درجة و (5) من عشرة</t>
  </si>
  <si>
    <t>فقط ست وتسعون درجة و (6) من عشرة</t>
  </si>
  <si>
    <t>فقط ست وتسعون درجة و (7) من عشرة</t>
  </si>
  <si>
    <t>فقط ست وتسعون درجة و (8) من عشرة</t>
  </si>
  <si>
    <t>فقط ست وتسعون درجة و (9) من عشرة</t>
  </si>
  <si>
    <t>فقط سبع وتسعون درجة</t>
  </si>
  <si>
    <t>فقط سبع وتسعون درجة و (1) من عشرة</t>
  </si>
  <si>
    <t>فقط سبع وتسعون درجة و (2) من عشرة</t>
  </si>
  <si>
    <t>فقط سبع وتسعون درجة و (3) من عشرة</t>
  </si>
  <si>
    <t>فقط سبع وتسعون درجة و (4) من عشرة</t>
  </si>
  <si>
    <t>فقط سبع وتسعون درجة و (5) من عشرة</t>
  </si>
  <si>
    <t>فقط سبع وتسعون درجة و (6) من عشرة</t>
  </si>
  <si>
    <t>فقط سبع وتسعون درجة و (7) من عشرة</t>
  </si>
  <si>
    <t>فقط سبع وتسعون درجة و (8) من عشرة</t>
  </si>
  <si>
    <t>فقط سبع وتسعون درجة و (9) من عشرة</t>
  </si>
  <si>
    <t>فقط ثمان وتسعون درجة</t>
  </si>
  <si>
    <t>فقط ثمان وتسعون درجة و (1) من عشرة</t>
  </si>
  <si>
    <t>فقط ثمان وتسعون درجة و (2) من عشرة</t>
  </si>
  <si>
    <t>فقط ثمان وتسعون درجة و (3) من عشرة</t>
  </si>
  <si>
    <t>فقط ثمان وتسعون درجة و (4) من عشرة</t>
  </si>
  <si>
    <t>فقط ثمان وتسعون درجة و (5) من عشرة</t>
  </si>
  <si>
    <t>فقط ثمان وتسعون درجة و (6) من عشرة</t>
  </si>
  <si>
    <t>فقط ثمان وتسعون درجة و (7) من عشرة</t>
  </si>
  <si>
    <t>فقط ثمان وتسعون درجة و (8) من عشرة</t>
  </si>
  <si>
    <t>فقط ثمان وتسعون درجة و (9) من عشرة</t>
  </si>
  <si>
    <t>فقط تسع وتسعون درجة</t>
  </si>
  <si>
    <t>فقط تسع وتسعون درجة و (1) من عشرة</t>
  </si>
  <si>
    <t>فقط تسع وتسعون درجة و (2) من عشرة</t>
  </si>
  <si>
    <t>فقط تسع وتسعون درجة و (3) من عشرة</t>
  </si>
  <si>
    <t>فقط تسع وتسعون درجة و (4) من عشرة</t>
  </si>
  <si>
    <t>فقط تسع وتسعون درجة و (5) من عشرة</t>
  </si>
  <si>
    <t>فقط تسع وتسعون درجة و (6) من عشرة</t>
  </si>
  <si>
    <t>فقط تسع وتسعون درجة و (7) من عشرة</t>
  </si>
  <si>
    <t>فقط تسع وتسعون درجة و (8) من عشرة</t>
  </si>
  <si>
    <t>فقط تسع وتسعون درجة و (9) من عشرة</t>
  </si>
  <si>
    <t>فقط مائة درجة</t>
  </si>
  <si>
    <t>اشرف احمد على مرزوق</t>
  </si>
  <si>
    <t>اشهار محمد عبدالمنعم الجعار</t>
  </si>
  <si>
    <t>السيد احمد مرسى تونى</t>
  </si>
  <si>
    <t>الشيماء على جامع السيد علي</t>
  </si>
  <si>
    <t>الشيماء مصطفى عبدالفتاح محمد</t>
  </si>
  <si>
    <t>اميره سعيد عباس محمد المنصورى</t>
  </si>
  <si>
    <t>ايمان محمد عبدالوهاب محمد مصطفى</t>
  </si>
  <si>
    <t>بسمه سلامه محمد القطب عبدالله</t>
  </si>
  <si>
    <t>بسمه شبل احمد الغندور</t>
  </si>
  <si>
    <t>ثناء متولى زغلول حسن</t>
  </si>
  <si>
    <t>جابر مبارك مبارك عيسى</t>
  </si>
  <si>
    <t>جمال صلاح الدين عبدالرؤف الجندى</t>
  </si>
  <si>
    <t>جمالات القطب محمود حسين</t>
  </si>
  <si>
    <t>جميله متولى السيد السيد النجار</t>
  </si>
  <si>
    <t>حميده رشاد السيد عطيوه</t>
  </si>
  <si>
    <t>خالد مجدى ابراهيم الدواس</t>
  </si>
  <si>
    <t>ساره عبدالهادى السيد عبده تركى</t>
  </si>
  <si>
    <t>سحر رمضان محمد برزان</t>
  </si>
  <si>
    <t>سعيد محمد محمد ابراهيم ناصف</t>
  </si>
  <si>
    <t>سلوى صلاح ابراهيم فوده</t>
  </si>
  <si>
    <t>سمر شحاته احمد الحمضى</t>
  </si>
  <si>
    <t>عباس رضا عباس عبدالعال</t>
  </si>
  <si>
    <t>عبدالباسط عبدالغنى احمد عبدالرحمن</t>
  </si>
  <si>
    <t>عبدالغفار محمد عبدالغفار جاد</t>
  </si>
  <si>
    <t>عبداللطيف السيد سيداحمد الشنوانى</t>
  </si>
  <si>
    <t>عبدالمعطي عبد الستار اسماعيل سلامه</t>
  </si>
  <si>
    <t>عبدالوهاب عبدالحكيم عبدالوهاب عساف</t>
  </si>
  <si>
    <t>عزه نجيب عبدالعظيم العكيل</t>
  </si>
  <si>
    <t>فاطمه عبداللطيف عبدالمنعم ابو سلام</t>
  </si>
  <si>
    <t>محمد ابراهيم السيد عبدالهادي</t>
  </si>
  <si>
    <t>محمد سمير محمد الجوهرى</t>
  </si>
  <si>
    <t>محمد صلاح عبدالغني ابوشرب</t>
  </si>
  <si>
    <t>محمد عطاالله محمد البربري</t>
  </si>
  <si>
    <t>مشيرة السيد كامل السيد</t>
  </si>
  <si>
    <t>منى محمد شبل ابو اليزيد الجعار</t>
  </si>
  <si>
    <t>مؤمن عبدالعزيز عبده البدرى</t>
  </si>
  <si>
    <t>نادية محمد ابراهيم نيدة</t>
  </si>
  <si>
    <t>ناهد سعد حافظ العيسوي</t>
  </si>
  <si>
    <t>نهى احمد احمد عفان</t>
  </si>
  <si>
    <t>نيفين ماهر اسكندر غطاس‎</t>
  </si>
  <si>
    <t>هاله محمد فتحى بدوى</t>
  </si>
  <si>
    <t>هدى محمد شبل اسماعيل البرل</t>
  </si>
  <si>
    <t>هشام محمد عبدالعليم خضر</t>
  </si>
  <si>
    <t>هناء المحمدي حامد حسن</t>
  </si>
  <si>
    <t>هيام منيب موسى بلابل‎</t>
  </si>
  <si>
    <t>وائل احمد عبدالغنى المقلى</t>
  </si>
  <si>
    <t>وليد فؤاد عبدالعزيز منصور</t>
  </si>
  <si>
    <t>الوظيفة</t>
  </si>
  <si>
    <t>لغة إنجليزية</t>
  </si>
  <si>
    <t>الدرجة</t>
  </si>
  <si>
    <t>التقدير</t>
  </si>
  <si>
    <t>ملاحظات</t>
  </si>
  <si>
    <t>كفء</t>
  </si>
  <si>
    <t>إدارة غرب طنطا التعليمية</t>
  </si>
  <si>
    <t>مدرسة الشهيد مجند مصطفى على عبدالرحمن ت.أ (المرحلة الإعدادية)</t>
  </si>
  <si>
    <t>حافظة تسليم التقرير السنوى للسادة المعلمين عن الفترة من 2025/9/1 حتى 2026/8/31</t>
  </si>
  <si>
    <t>عبدالغنى احمد المقلى</t>
  </si>
  <si>
    <t>مدير</t>
  </si>
  <si>
    <t>وكيل</t>
  </si>
  <si>
    <t>خبير رياضيات</t>
  </si>
  <si>
    <t>كبير رياضيات</t>
  </si>
  <si>
    <t>وفاء ابراهيم الفار</t>
  </si>
  <si>
    <t>اول دراسات</t>
  </si>
  <si>
    <t>كبير إقتصاد منزلى</t>
  </si>
  <si>
    <t>معلم اول لغة إنجليزية</t>
  </si>
  <si>
    <t>ناهد صالح عبدالدايم</t>
  </si>
  <si>
    <t>معلم اول علوم</t>
  </si>
  <si>
    <t>اول ا تربية موسيقية</t>
  </si>
  <si>
    <t>كبير علوم</t>
  </si>
  <si>
    <t>اول دراسات إجتماعية</t>
  </si>
  <si>
    <t>خبير دراسات إجتماعية</t>
  </si>
  <si>
    <t>كبير لغة عربية </t>
  </si>
  <si>
    <t>معلم اول تربيه رياضيه</t>
  </si>
  <si>
    <t>اخصائى اول مكتبة</t>
  </si>
  <si>
    <t>معلم اول تربية رياضية</t>
  </si>
  <si>
    <t>كبير تربية رياضية</t>
  </si>
  <si>
    <t>خبير تربية رياضية</t>
  </si>
  <si>
    <t>أخصائى نفسى اول</t>
  </si>
  <si>
    <t>اول أ رياضيات</t>
  </si>
  <si>
    <t>اول أ لغة إنجليزية</t>
  </si>
  <si>
    <t>أخصائى خبير صحافة واعلام </t>
  </si>
  <si>
    <t>خبير لغة إنجليزية</t>
  </si>
  <si>
    <t>خبير مجال صناعى</t>
  </si>
  <si>
    <t>طارق احمد محمد الجعار</t>
  </si>
  <si>
    <t>خبير لغة عربية </t>
  </si>
  <si>
    <t>حنان القطب دراز</t>
  </si>
  <si>
    <t>كبير تربية فنية</t>
  </si>
  <si>
    <t>معلم اول تربية فنية</t>
  </si>
  <si>
    <t>كبير لغة عربية</t>
  </si>
  <si>
    <t>خبير إقتصاد منزلى</t>
  </si>
  <si>
    <t>كبير أخصائى اجتماعى </t>
  </si>
  <si>
    <t>خبير أخصائى مكتبة </t>
  </si>
  <si>
    <t>أخصائى اول  تكنولوجيا </t>
  </si>
  <si>
    <t>أخصائى اول  نفسى</t>
  </si>
  <si>
    <t>أخصائى اول نفسى</t>
  </si>
  <si>
    <t>كبير تربية مسرحية</t>
  </si>
  <si>
    <t>خبير حاسب الى</t>
  </si>
  <si>
    <t>معلم اول حاسب </t>
  </si>
  <si>
    <t>الدرجة بالحروف العربية</t>
  </si>
  <si>
    <t>خبير صحافة واعلام </t>
  </si>
  <si>
    <t>1- كفء  من 90 إلى 100</t>
  </si>
  <si>
    <t>2- فوق المتوسط من 75 إلى أقل من 90</t>
  </si>
  <si>
    <t>3- متوسط من 60 إلى أقل من 75</t>
  </si>
  <si>
    <t>4- دون المتوسط من 50 إلى أقل من 60</t>
  </si>
  <si>
    <t>5- ضعيف  أقل من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</si>
</sst>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i/>
      <sz val="16"/>
      <name val="Arabic Transparent"/>
      <charset val="178"/>
    </font>
    <font>
      <b/>
      <sz val="11"/>
      <name val="Arial"/>
      <family val="2"/>
    </font>
    <font>
      <b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i/>
      <sz val="14"/>
      <name val="Arabic Transparent"/>
      <charset val="178"/>
    </font>
    <font>
      <b/>
      <i/>
      <sz val="14"/>
      <name val="(AH) Manal Black"/>
      <charset val="178"/>
    </font>
    <font>
      <b/>
      <sz val="14"/>
      <name val="(AH) Manal Black"/>
      <charset val="178"/>
    </font>
    <font>
      <b/>
      <sz val="18"/>
      <name val="(AH) Manal Black"/>
      <charset val="178"/>
    </font>
    <font>
      <sz val="14"/>
      <color theme="1"/>
      <name val="(AH) Manal Black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ashDotDot">
        <color indexed="64"/>
      </bottom>
      <diagonal/>
    </border>
    <border>
      <left style="thick">
        <color indexed="64"/>
      </left>
      <right style="thick">
        <color indexed="64"/>
      </right>
      <top/>
      <bottom style="dashDot">
        <color indexed="64"/>
      </bottom>
      <diagonal/>
    </border>
    <border>
      <left style="thick">
        <color indexed="64"/>
      </left>
      <right style="thick">
        <color indexed="64"/>
      </right>
      <top style="dashDotDot">
        <color indexed="64"/>
      </top>
      <bottom style="dashDotDot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ashDotDot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2" borderId="0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 shrinkToFit="1"/>
    </xf>
    <xf numFmtId="0" fontId="2" fillId="2" borderId="0" xfId="0" applyNumberFormat="1" applyFont="1" applyFill="1" applyBorder="1" applyAlignment="1">
      <alignment shrinkToFit="1"/>
    </xf>
    <xf numFmtId="2" fontId="3" fillId="2" borderId="0" xfId="0" applyNumberFormat="1" applyFont="1" applyFill="1" applyBorder="1" applyAlignment="1">
      <alignment shrinkToFit="1"/>
    </xf>
    <xf numFmtId="0" fontId="4" fillId="2" borderId="0" xfId="0" applyNumberFormat="1" applyFont="1" applyFill="1" applyBorder="1" applyAlignment="1">
      <alignment shrinkToFit="1"/>
    </xf>
    <xf numFmtId="0" fontId="4" fillId="2" borderId="1" xfId="0" applyNumberFormat="1" applyFont="1" applyFill="1" applyBorder="1" applyAlignment="1">
      <alignment shrinkToFit="1"/>
    </xf>
    <xf numFmtId="0" fontId="1" fillId="0" borderId="2" xfId="0" applyNumberFormat="1" applyFont="1" applyBorder="1" applyAlignment="1">
      <alignment horizontal="center" vertical="center" shrinkToFit="1" readingOrder="2"/>
    </xf>
    <xf numFmtId="164" fontId="1" fillId="0" borderId="2" xfId="0" applyNumberFormat="1" applyFont="1" applyBorder="1" applyAlignment="1">
      <alignment horizontal="center" vertical="center" shrinkToFit="1" readingOrder="2"/>
    </xf>
    <xf numFmtId="0" fontId="2" fillId="0" borderId="0" xfId="0" applyNumberFormat="1" applyFont="1" applyAlignment="1">
      <alignment horizontal="center" vertical="center" shrinkToFit="1"/>
    </xf>
    <xf numFmtId="2" fontId="3" fillId="0" borderId="0" xfId="0" applyNumberFormat="1" applyFont="1" applyBorder="1" applyAlignment="1">
      <alignment horizontal="center" vertical="center" shrinkToFit="1"/>
    </xf>
    <xf numFmtId="0" fontId="2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 shrinkToFi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 shrinkToFit="1"/>
    </xf>
    <xf numFmtId="164" fontId="1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shrinkToFit="1"/>
    </xf>
    <xf numFmtId="0" fontId="2" fillId="0" borderId="0" xfId="0" applyFont="1"/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/>
    <xf numFmtId="0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 shrinkToFit="1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shrinkToFit="1"/>
    </xf>
    <xf numFmtId="0" fontId="1" fillId="0" borderId="5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1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right" vertical="center" shrinkToFit="1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center" vertical="center"/>
    </xf>
    <xf numFmtId="0" fontId="1" fillId="3" borderId="0" xfId="0" applyNumberFormat="1" applyFont="1" applyFill="1" applyBorder="1" applyAlignment="1">
      <alignment horizontal="right" vertical="center"/>
    </xf>
    <xf numFmtId="0" fontId="1" fillId="3" borderId="0" xfId="0" applyNumberFormat="1" applyFont="1" applyFill="1" applyBorder="1" applyAlignment="1">
      <alignment vertical="center" shrinkToFi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right" vertical="center" shrinkToFit="1"/>
    </xf>
    <xf numFmtId="0" fontId="1" fillId="0" borderId="10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/>
    <xf numFmtId="0" fontId="2" fillId="0" borderId="0" xfId="0" applyFont="1" applyAlignment="1">
      <alignment shrinkToFit="1"/>
    </xf>
    <xf numFmtId="2" fontId="3" fillId="0" borderId="0" xfId="0" applyNumberFormat="1" applyFont="1"/>
    <xf numFmtId="0" fontId="7" fillId="0" borderId="0" xfId="0" applyNumberFormat="1" applyFont="1" applyAlignment="1">
      <alignment horizontal="center" vertical="center" shrinkToFit="1"/>
    </xf>
    <xf numFmtId="2" fontId="8" fillId="0" borderId="0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8" fillId="0" borderId="2" xfId="0" applyNumberFormat="1" applyFont="1" applyBorder="1" applyAlignment="1">
      <alignment horizontal="center" vertical="center" shrinkToFit="1" readingOrder="2"/>
    </xf>
    <xf numFmtId="164" fontId="8" fillId="0" borderId="2" xfId="0" applyNumberFormat="1" applyFont="1" applyBorder="1" applyAlignment="1">
      <alignment horizontal="center" vertical="center" shrinkToFit="1" readingOrder="2"/>
    </xf>
    <xf numFmtId="0" fontId="3" fillId="2" borderId="0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>
      <alignment vertical="center" shrinkToFit="1"/>
    </xf>
    <xf numFmtId="0" fontId="6" fillId="0" borderId="5" xfId="0" applyNumberFormat="1" applyFont="1" applyBorder="1" applyAlignment="1">
      <alignment horizontal="right" vertical="center" shrinkToFit="1"/>
    </xf>
    <xf numFmtId="0" fontId="3" fillId="0" borderId="3" xfId="0" applyNumberFormat="1" applyFont="1" applyBorder="1" applyAlignment="1">
      <alignment horizontal="right" vertical="center" shrinkToFit="1"/>
    </xf>
    <xf numFmtId="0" fontId="3" fillId="0" borderId="5" xfId="0" applyNumberFormat="1" applyFont="1" applyBorder="1" applyAlignment="1">
      <alignment horizontal="right" vertical="center" shrinkToFit="1"/>
    </xf>
    <xf numFmtId="0" fontId="3" fillId="0" borderId="0" xfId="0" applyFont="1" applyAlignment="1"/>
    <xf numFmtId="0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/>
    <xf numFmtId="0" fontId="3" fillId="0" borderId="2" xfId="0" applyNumberFormat="1" applyFont="1" applyBorder="1" applyAlignment="1">
      <alignment horizontal="center" vertical="center" shrinkToFit="1" readingOrder="2"/>
    </xf>
    <xf numFmtId="164" fontId="3" fillId="0" borderId="2" xfId="0" applyNumberFormat="1" applyFont="1" applyBorder="1" applyAlignment="1">
      <alignment horizontal="center" vertical="center" shrinkToFit="1" readingOrder="2"/>
    </xf>
    <xf numFmtId="0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 shrinkToFit="1"/>
    </xf>
    <xf numFmtId="0" fontId="8" fillId="0" borderId="11" xfId="0" applyNumberFormat="1" applyFont="1" applyBorder="1" applyAlignment="1">
      <alignment horizontal="center" vertical="center" shrinkToFit="1" readingOrder="2"/>
    </xf>
    <xf numFmtId="164" fontId="8" fillId="0" borderId="11" xfId="0" applyNumberFormat="1" applyFont="1" applyBorder="1" applyAlignment="1">
      <alignment horizontal="center" vertical="center" shrinkToFit="1" readingOrder="2"/>
    </xf>
    <xf numFmtId="0" fontId="6" fillId="0" borderId="3" xfId="0" applyNumberFormat="1" applyFont="1" applyBorder="1" applyAlignment="1">
      <alignment horizontal="right" vertical="center" shrinkToFit="1"/>
    </xf>
    <xf numFmtId="164" fontId="1" fillId="0" borderId="3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shrinkToFit="1" readingOrder="2"/>
    </xf>
    <xf numFmtId="0" fontId="1" fillId="0" borderId="12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right" vertical="center" indent="1" shrinkToFit="1"/>
    </xf>
    <xf numFmtId="0" fontId="3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 shrinkToFit="1" readingOrder="2"/>
    </xf>
    <xf numFmtId="0" fontId="3" fillId="0" borderId="12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Continuous"/>
    </xf>
    <xf numFmtId="49" fontId="10" fillId="4" borderId="0" xfId="0" applyNumberFormat="1" applyFont="1" applyFill="1" applyBorder="1" applyAlignment="1">
      <alignment horizontal="centerContinuous"/>
    </xf>
    <xf numFmtId="0" fontId="10" fillId="4" borderId="0" xfId="0" applyFont="1" applyFill="1" applyBorder="1"/>
    <xf numFmtId="164" fontId="10" fillId="4" borderId="0" xfId="0" applyNumberFormat="1" applyFont="1" applyFill="1" applyBorder="1"/>
    <xf numFmtId="0" fontId="10" fillId="4" borderId="0" xfId="0" applyFont="1" applyFill="1" applyBorder="1" applyAlignment="1">
      <alignment shrinkToFit="1"/>
    </xf>
    <xf numFmtId="0" fontId="10" fillId="4" borderId="0" xfId="0" applyFont="1" applyFill="1"/>
    <xf numFmtId="164" fontId="11" fillId="4" borderId="0" xfId="0" applyNumberFormat="1" applyFont="1" applyFill="1"/>
    <xf numFmtId="0" fontId="12" fillId="4" borderId="0" xfId="0" applyNumberFormat="1" applyFont="1" applyFill="1" applyBorder="1" applyAlignment="1">
      <alignment horizontal="centerContinuous" vertical="center"/>
    </xf>
    <xf numFmtId="0" fontId="10" fillId="4" borderId="0" xfId="0" applyNumberFormat="1" applyFont="1" applyFill="1" applyBorder="1" applyAlignment="1">
      <alignment horizontal="centerContinuous" shrinkToFit="1"/>
    </xf>
    <xf numFmtId="164" fontId="11" fillId="4" borderId="0" xfId="0" applyNumberFormat="1" applyFont="1" applyFill="1" applyBorder="1" applyAlignment="1">
      <alignment horizontal="centerContinuous" shrinkToFit="1"/>
    </xf>
    <xf numFmtId="0" fontId="10" fillId="4" borderId="0" xfId="0" applyNumberFormat="1" applyFont="1" applyFill="1" applyBorder="1" applyAlignment="1">
      <alignment shrinkToFit="1"/>
    </xf>
    <xf numFmtId="0" fontId="10" fillId="4" borderId="1" xfId="0" applyNumberFormat="1" applyFont="1" applyFill="1" applyBorder="1" applyAlignment="1">
      <alignment shrinkToFit="1"/>
    </xf>
    <xf numFmtId="0" fontId="12" fillId="4" borderId="13" xfId="0" applyNumberFormat="1" applyFont="1" applyFill="1" applyBorder="1" applyAlignment="1">
      <alignment vertical="center"/>
    </xf>
    <xf numFmtId="164" fontId="11" fillId="4" borderId="0" xfId="0" applyNumberFormat="1" applyFont="1" applyFill="1" applyBorder="1" applyAlignment="1">
      <alignment shrinkToFit="1"/>
    </xf>
    <xf numFmtId="0" fontId="11" fillId="5" borderId="14" xfId="0" applyNumberFormat="1" applyFont="1" applyFill="1" applyBorder="1" applyAlignment="1">
      <alignment horizontal="center" vertical="center" shrinkToFit="1" readingOrder="2"/>
    </xf>
    <xf numFmtId="164" fontId="11" fillId="5" borderId="14" xfId="0" applyNumberFormat="1" applyFont="1" applyFill="1" applyBorder="1" applyAlignment="1">
      <alignment horizontal="center" vertical="center" shrinkToFit="1" readingOrder="2"/>
    </xf>
    <xf numFmtId="0" fontId="10" fillId="4" borderId="0" xfId="0" applyNumberFormat="1" applyFont="1" applyFill="1" applyAlignment="1">
      <alignment horizontal="center" vertical="center" shrinkToFit="1"/>
    </xf>
    <xf numFmtId="0" fontId="11" fillId="4" borderId="15" xfId="0" applyNumberFormat="1" applyFont="1" applyFill="1" applyBorder="1" applyAlignment="1">
      <alignment horizontal="center" vertical="center"/>
    </xf>
    <xf numFmtId="0" fontId="11" fillId="4" borderId="15" xfId="0" applyNumberFormat="1" applyFont="1" applyFill="1" applyBorder="1" applyAlignment="1">
      <alignment horizontal="right" vertical="center" shrinkToFit="1"/>
    </xf>
    <xf numFmtId="49" fontId="11" fillId="4" borderId="15" xfId="0" applyNumberFormat="1" applyFont="1" applyFill="1" applyBorder="1" applyAlignment="1">
      <alignment horizontal="right" vertical="center" shrinkToFit="1"/>
    </xf>
    <xf numFmtId="164" fontId="11" fillId="4" borderId="16" xfId="0" applyNumberFormat="1" applyFont="1" applyFill="1" applyBorder="1" applyAlignment="1">
      <alignment horizontal="center" vertical="center"/>
    </xf>
    <xf numFmtId="0" fontId="11" fillId="4" borderId="17" xfId="0" applyNumberFormat="1" applyFont="1" applyFill="1" applyBorder="1" applyAlignment="1">
      <alignment horizontal="center" vertical="center" shrinkToFit="1"/>
    </xf>
    <xf numFmtId="164" fontId="11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shrinkToFit="1"/>
    </xf>
    <xf numFmtId="0" fontId="10" fillId="4" borderId="0" xfId="0" applyFont="1" applyFill="1" applyAlignment="1">
      <alignment horizontal="center"/>
    </xf>
    <xf numFmtId="0" fontId="11" fillId="4" borderId="17" xfId="0" applyNumberFormat="1" applyFont="1" applyFill="1" applyBorder="1" applyAlignment="1">
      <alignment horizontal="center" vertical="center"/>
    </xf>
    <xf numFmtId="0" fontId="11" fillId="4" borderId="18" xfId="0" applyNumberFormat="1" applyFont="1" applyFill="1" applyBorder="1" applyAlignment="1">
      <alignment horizontal="center" vertical="center" shrinkToFit="1" readingOrder="2"/>
    </xf>
    <xf numFmtId="0" fontId="11" fillId="4" borderId="19" xfId="0" applyNumberFormat="1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/>
    </xf>
    <xf numFmtId="0" fontId="10" fillId="4" borderId="20" xfId="0" applyFont="1" applyFill="1" applyBorder="1" applyAlignment="1"/>
    <xf numFmtId="49" fontId="10" fillId="4" borderId="20" xfId="0" applyNumberFormat="1" applyFont="1" applyFill="1" applyBorder="1" applyAlignment="1"/>
    <xf numFmtId="0" fontId="10" fillId="4" borderId="20" xfId="0" applyFont="1" applyFill="1" applyBorder="1"/>
    <xf numFmtId="164" fontId="10" fillId="4" borderId="20" xfId="0" applyNumberFormat="1" applyFont="1" applyFill="1" applyBorder="1"/>
    <xf numFmtId="0" fontId="10" fillId="4" borderId="20" xfId="0" applyFont="1" applyFill="1" applyBorder="1" applyAlignment="1">
      <alignment shrinkToFit="1"/>
    </xf>
    <xf numFmtId="164" fontId="11" fillId="4" borderId="0" xfId="0" applyNumberFormat="1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right"/>
    </xf>
    <xf numFmtId="49" fontId="10" fillId="4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horizontal="right" shrinkToFit="1"/>
    </xf>
    <xf numFmtId="0" fontId="10" fillId="4" borderId="0" xfId="0" applyFont="1" applyFill="1" applyAlignment="1">
      <alignment horizontal="right"/>
    </xf>
    <xf numFmtId="164" fontId="11" fillId="4" borderId="0" xfId="0" applyNumberFormat="1" applyFont="1" applyFill="1" applyAlignment="1">
      <alignment horizontal="right"/>
    </xf>
    <xf numFmtId="1" fontId="11" fillId="4" borderId="16" xfId="0" applyNumberFormat="1" applyFont="1" applyFill="1" applyBorder="1" applyAlignment="1">
      <alignment horizontal="center" vertical="center"/>
    </xf>
    <xf numFmtId="1" fontId="10" fillId="4" borderId="20" xfId="0" applyNumberFormat="1" applyFont="1" applyFill="1" applyBorder="1"/>
    <xf numFmtId="49" fontId="11" fillId="4" borderId="20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horizontal="right" shrinkToFi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BreakPreview" topLeftCell="A606" zoomScale="75" zoomScaleNormal="75" zoomScaleSheetLayoutView="75" workbookViewId="0">
      <selection activeCell="B611" sqref="B611:B620"/>
    </sheetView>
  </sheetViews>
  <sheetFormatPr defaultRowHeight="17.100000000000001" customHeight="1" x14ac:dyDescent="0.3"/>
  <cols>
    <col min="1" max="1" width="5.5703125" style="53" customWidth="1"/>
    <col min="2" max="2" width="29.85546875" style="54" customWidth="1"/>
    <col min="3" max="8" width="9.140625" style="17" customWidth="1"/>
    <col min="9" max="9" width="10.140625" style="17" customWidth="1"/>
    <col min="10" max="10" width="10" style="55" customWidth="1"/>
    <col min="11" max="11" width="33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17.100000000000001" customHeight="1" thickBot="1" x14ac:dyDescent="0.35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17.100000000000001" customHeight="1" thickTop="1" x14ac:dyDescent="0.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9"/>
      <c r="M2" s="10"/>
      <c r="N2" s="11"/>
    </row>
    <row r="3" spans="1:21" ht="17.100000000000001" customHeight="1" x14ac:dyDescent="0.3">
      <c r="A3" s="13">
        <v>1</v>
      </c>
      <c r="B3" s="14"/>
      <c r="C3" s="13"/>
      <c r="D3" s="13"/>
      <c r="E3" s="13"/>
      <c r="F3" s="13"/>
      <c r="G3" s="13"/>
      <c r="H3" s="13"/>
      <c r="I3" s="15">
        <f>SUM(C3:H3)</f>
        <v>0</v>
      </c>
      <c r="J3" s="15">
        <f t="shared" ref="J3:J32" si="0">SUM(C3:H3)/6</f>
        <v>0</v>
      </c>
      <c r="K3" s="16" t="str">
        <f t="shared" ref="K3:K32" si="1">LOOKUP(J3,M:M,N:N)</f>
        <v>صفر فقط لاغير</v>
      </c>
      <c r="M3" s="18">
        <v>0</v>
      </c>
      <c r="N3" s="19" t="s">
        <v>12</v>
      </c>
    </row>
    <row r="4" spans="1:21" ht="17.100000000000001" customHeight="1" x14ac:dyDescent="0.3">
      <c r="A4" s="21">
        <v>2</v>
      </c>
      <c r="B4" s="22"/>
      <c r="C4" s="21"/>
      <c r="D4" s="21"/>
      <c r="E4" s="21"/>
      <c r="F4" s="21"/>
      <c r="G4" s="21"/>
      <c r="H4" s="21"/>
      <c r="I4" s="23">
        <f t="shared" ref="I4:I32" si="2">SUM(C4:H4)</f>
        <v>0</v>
      </c>
      <c r="J4" s="15">
        <f t="shared" si="0"/>
        <v>0</v>
      </c>
      <c r="K4" s="24" t="str">
        <f t="shared" si="1"/>
        <v>صفر فقط لاغير</v>
      </c>
      <c r="M4" s="10">
        <v>0.01</v>
      </c>
      <c r="N4" s="19" t="s">
        <v>12</v>
      </c>
    </row>
    <row r="5" spans="1:21" ht="17.100000000000001" customHeight="1" x14ac:dyDescent="0.3">
      <c r="A5" s="21">
        <v>3</v>
      </c>
      <c r="B5" s="22"/>
      <c r="C5" s="21"/>
      <c r="D5" s="21"/>
      <c r="E5" s="21"/>
      <c r="F5" s="21"/>
      <c r="G5" s="21"/>
      <c r="H5" s="21"/>
      <c r="I5" s="23">
        <f t="shared" si="2"/>
        <v>0</v>
      </c>
      <c r="J5" s="15">
        <f t="shared" si="0"/>
        <v>0</v>
      </c>
      <c r="K5" s="24" t="str">
        <f t="shared" si="1"/>
        <v>صفر فقط لاغير</v>
      </c>
      <c r="M5" s="18">
        <v>0.02</v>
      </c>
      <c r="N5" s="19" t="s">
        <v>12</v>
      </c>
    </row>
    <row r="6" spans="1:21" ht="17.100000000000001" customHeight="1" x14ac:dyDescent="0.3">
      <c r="A6" s="21">
        <v>4</v>
      </c>
      <c r="B6" s="22"/>
      <c r="C6" s="25"/>
      <c r="D6" s="25"/>
      <c r="E6" s="25"/>
      <c r="F6" s="25"/>
      <c r="G6" s="25"/>
      <c r="H6" s="25"/>
      <c r="I6" s="23">
        <f t="shared" si="2"/>
        <v>0</v>
      </c>
      <c r="J6" s="15">
        <f t="shared" si="0"/>
        <v>0</v>
      </c>
      <c r="K6" s="24" t="str">
        <f t="shared" si="1"/>
        <v>صفر فقط لاغير</v>
      </c>
      <c r="M6" s="10">
        <v>0.03</v>
      </c>
      <c r="N6" s="19" t="s">
        <v>12</v>
      </c>
    </row>
    <row r="7" spans="1:21" ht="17.100000000000001" customHeight="1" x14ac:dyDescent="0.3">
      <c r="A7" s="21">
        <v>5</v>
      </c>
      <c r="B7" s="22"/>
      <c r="C7" s="21"/>
      <c r="D7" s="21"/>
      <c r="E7" s="21"/>
      <c r="F7" s="21"/>
      <c r="G7" s="21"/>
      <c r="H7" s="21"/>
      <c r="I7" s="23">
        <f t="shared" si="2"/>
        <v>0</v>
      </c>
      <c r="J7" s="15">
        <f t="shared" si="0"/>
        <v>0</v>
      </c>
      <c r="K7" s="24" t="str">
        <f t="shared" si="1"/>
        <v>صفر فقط لاغير</v>
      </c>
      <c r="M7" s="18">
        <v>0.04</v>
      </c>
      <c r="N7" s="19" t="s">
        <v>12</v>
      </c>
    </row>
    <row r="8" spans="1:21" ht="17.100000000000001" customHeight="1" x14ac:dyDescent="0.3">
      <c r="A8" s="21">
        <v>6</v>
      </c>
      <c r="B8" s="22"/>
      <c r="C8" s="21"/>
      <c r="D8" s="21"/>
      <c r="E8" s="21"/>
      <c r="F8" s="21"/>
      <c r="G8" s="21"/>
      <c r="H8" s="21"/>
      <c r="I8" s="23">
        <f t="shared" si="2"/>
        <v>0</v>
      </c>
      <c r="J8" s="15">
        <f t="shared" si="0"/>
        <v>0</v>
      </c>
      <c r="K8" s="24" t="str">
        <f t="shared" si="1"/>
        <v>صفر فقط لاغير</v>
      </c>
      <c r="M8" s="10">
        <v>0.05</v>
      </c>
      <c r="N8" s="19" t="s">
        <v>13</v>
      </c>
    </row>
    <row r="9" spans="1:21" ht="17.100000000000001" customHeight="1" x14ac:dyDescent="0.3">
      <c r="A9" s="21">
        <v>7</v>
      </c>
      <c r="B9" s="22"/>
      <c r="C9" s="21"/>
      <c r="D9" s="21"/>
      <c r="E9" s="21"/>
      <c r="F9" s="21"/>
      <c r="G9" s="21"/>
      <c r="H9" s="21"/>
      <c r="I9" s="23">
        <f t="shared" si="2"/>
        <v>0</v>
      </c>
      <c r="J9" s="15">
        <f t="shared" si="0"/>
        <v>0</v>
      </c>
      <c r="K9" s="24" t="str">
        <f t="shared" si="1"/>
        <v>صفر فقط لاغير</v>
      </c>
      <c r="M9" s="18">
        <v>0.06</v>
      </c>
      <c r="N9" s="19" t="s">
        <v>13</v>
      </c>
    </row>
    <row r="10" spans="1:21" ht="17.100000000000001" customHeight="1" x14ac:dyDescent="0.3">
      <c r="A10" s="21">
        <v>8</v>
      </c>
      <c r="B10" s="22"/>
      <c r="C10" s="21"/>
      <c r="D10" s="21"/>
      <c r="E10" s="21"/>
      <c r="F10" s="21"/>
      <c r="G10" s="21"/>
      <c r="H10" s="21"/>
      <c r="I10" s="23">
        <f t="shared" si="2"/>
        <v>0</v>
      </c>
      <c r="J10" s="15">
        <f t="shared" si="0"/>
        <v>0</v>
      </c>
      <c r="K10" s="24" t="str">
        <f t="shared" si="1"/>
        <v>صفر فقط لاغير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x14ac:dyDescent="0.3">
      <c r="A11" s="21">
        <v>9</v>
      </c>
      <c r="B11" s="22"/>
      <c r="C11" s="21"/>
      <c r="D11" s="21"/>
      <c r="E11" s="21"/>
      <c r="F11" s="21"/>
      <c r="G11" s="21"/>
      <c r="H11" s="21"/>
      <c r="I11" s="23">
        <f t="shared" si="2"/>
        <v>0</v>
      </c>
      <c r="J11" s="15">
        <f t="shared" si="0"/>
        <v>0</v>
      </c>
      <c r="K11" s="24" t="str">
        <f t="shared" si="1"/>
        <v>صفر فقط لاغير</v>
      </c>
      <c r="M11" s="18">
        <v>0.08</v>
      </c>
      <c r="N11" s="19" t="s">
        <v>13</v>
      </c>
      <c r="O11" s="26"/>
      <c r="P11" s="26"/>
    </row>
    <row r="12" spans="1:21" ht="17.100000000000001" customHeight="1" x14ac:dyDescent="0.3">
      <c r="A12" s="21">
        <v>10</v>
      </c>
      <c r="B12" s="22"/>
      <c r="C12" s="21"/>
      <c r="D12" s="21"/>
      <c r="E12" s="21"/>
      <c r="F12" s="21"/>
      <c r="G12" s="21"/>
      <c r="H12" s="21"/>
      <c r="I12" s="23">
        <f t="shared" si="2"/>
        <v>0</v>
      </c>
      <c r="J12" s="15">
        <f t="shared" si="0"/>
        <v>0</v>
      </c>
      <c r="K12" s="24" t="str">
        <f t="shared" si="1"/>
        <v>صفر فقط لاغير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x14ac:dyDescent="0.3">
      <c r="A13" s="21">
        <v>11</v>
      </c>
      <c r="B13" s="22"/>
      <c r="C13" s="21"/>
      <c r="D13" s="21"/>
      <c r="E13" s="21"/>
      <c r="F13" s="21"/>
      <c r="G13" s="21"/>
      <c r="H13" s="21"/>
      <c r="I13" s="23">
        <f t="shared" si="2"/>
        <v>0</v>
      </c>
      <c r="J13" s="15">
        <f t="shared" si="0"/>
        <v>0</v>
      </c>
      <c r="K13" s="24" t="str">
        <f t="shared" si="1"/>
        <v>صفر فقط لاغير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x14ac:dyDescent="0.3">
      <c r="A14" s="21">
        <v>12</v>
      </c>
      <c r="B14" s="22"/>
      <c r="C14" s="21"/>
      <c r="D14" s="21"/>
      <c r="E14" s="21"/>
      <c r="F14" s="21"/>
      <c r="G14" s="21"/>
      <c r="H14" s="21"/>
      <c r="I14" s="23">
        <f t="shared" si="2"/>
        <v>0</v>
      </c>
      <c r="J14" s="15">
        <f t="shared" si="0"/>
        <v>0</v>
      </c>
      <c r="K14" s="24" t="str">
        <f t="shared" si="1"/>
        <v>صفر فقط لاغير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x14ac:dyDescent="0.3">
      <c r="A15" s="21">
        <v>13</v>
      </c>
      <c r="B15" s="22"/>
      <c r="C15" s="21"/>
      <c r="D15" s="21"/>
      <c r="E15" s="21"/>
      <c r="F15" s="21"/>
      <c r="G15" s="21"/>
      <c r="H15" s="21"/>
      <c r="I15" s="23">
        <f t="shared" si="2"/>
        <v>0</v>
      </c>
      <c r="J15" s="15">
        <f t="shared" si="0"/>
        <v>0</v>
      </c>
      <c r="K15" s="24" t="str">
        <f t="shared" si="1"/>
        <v>صفر فقط لاغير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x14ac:dyDescent="0.3">
      <c r="A16" s="21">
        <v>14</v>
      </c>
      <c r="B16" s="22"/>
      <c r="C16" s="21"/>
      <c r="D16" s="21"/>
      <c r="E16" s="21"/>
      <c r="F16" s="21"/>
      <c r="G16" s="21"/>
      <c r="H16" s="21"/>
      <c r="I16" s="23">
        <f t="shared" si="2"/>
        <v>0</v>
      </c>
      <c r="J16" s="15">
        <f t="shared" si="0"/>
        <v>0</v>
      </c>
      <c r="K16" s="24" t="str">
        <f t="shared" si="1"/>
        <v>صفر فقط لاغير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x14ac:dyDescent="0.3">
      <c r="A17" s="21">
        <v>15</v>
      </c>
      <c r="B17" s="22"/>
      <c r="C17" s="21"/>
      <c r="D17" s="21"/>
      <c r="E17" s="21"/>
      <c r="F17" s="21"/>
      <c r="G17" s="21"/>
      <c r="H17" s="21"/>
      <c r="I17" s="23">
        <f t="shared" si="2"/>
        <v>0</v>
      </c>
      <c r="J17" s="15">
        <f t="shared" si="0"/>
        <v>0</v>
      </c>
      <c r="K17" s="24" t="str">
        <f t="shared" si="1"/>
        <v>صفر فقط لاغير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x14ac:dyDescent="0.3">
      <c r="A18" s="21">
        <v>16</v>
      </c>
      <c r="B18" s="22"/>
      <c r="C18" s="21"/>
      <c r="D18" s="21"/>
      <c r="E18" s="21"/>
      <c r="F18" s="21"/>
      <c r="G18" s="21"/>
      <c r="H18" s="21"/>
      <c r="I18" s="23">
        <f t="shared" si="2"/>
        <v>0</v>
      </c>
      <c r="J18" s="15">
        <f t="shared" si="0"/>
        <v>0</v>
      </c>
      <c r="K18" s="24" t="str">
        <f t="shared" si="1"/>
        <v>صفر فقط لاغير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x14ac:dyDescent="0.3">
      <c r="A19" s="21">
        <v>17</v>
      </c>
      <c r="B19" s="22"/>
      <c r="C19" s="21"/>
      <c r="D19" s="21"/>
      <c r="E19" s="21"/>
      <c r="F19" s="21"/>
      <c r="G19" s="21"/>
      <c r="H19" s="21"/>
      <c r="I19" s="23">
        <f t="shared" si="2"/>
        <v>0</v>
      </c>
      <c r="J19" s="15">
        <f t="shared" si="0"/>
        <v>0</v>
      </c>
      <c r="K19" s="24" t="str">
        <f t="shared" si="1"/>
        <v>صفر فقط لاغير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x14ac:dyDescent="0.3">
      <c r="A20" s="21">
        <v>18</v>
      </c>
      <c r="B20" s="22"/>
      <c r="C20" s="21"/>
      <c r="D20" s="21"/>
      <c r="E20" s="21"/>
      <c r="F20" s="21"/>
      <c r="G20" s="21"/>
      <c r="H20" s="21"/>
      <c r="I20" s="23">
        <f t="shared" si="2"/>
        <v>0</v>
      </c>
      <c r="J20" s="15">
        <f t="shared" si="0"/>
        <v>0</v>
      </c>
      <c r="K20" s="24" t="str">
        <f t="shared" si="1"/>
        <v>صفر فقط لاغير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x14ac:dyDescent="0.3">
      <c r="A21" s="21">
        <v>19</v>
      </c>
      <c r="B21" s="22"/>
      <c r="C21" s="21"/>
      <c r="D21" s="21"/>
      <c r="E21" s="21"/>
      <c r="F21" s="21"/>
      <c r="G21" s="21"/>
      <c r="H21" s="21"/>
      <c r="I21" s="23">
        <f t="shared" si="2"/>
        <v>0</v>
      </c>
      <c r="J21" s="15">
        <f t="shared" si="0"/>
        <v>0</v>
      </c>
      <c r="K21" s="24" t="str">
        <f t="shared" si="1"/>
        <v>صفر فقط لاغير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x14ac:dyDescent="0.3">
      <c r="A22" s="21">
        <v>20</v>
      </c>
      <c r="B22" s="22"/>
      <c r="C22" s="21"/>
      <c r="D22" s="21"/>
      <c r="E22" s="21"/>
      <c r="F22" s="21"/>
      <c r="G22" s="21"/>
      <c r="H22" s="21"/>
      <c r="I22" s="23">
        <f t="shared" si="2"/>
        <v>0</v>
      </c>
      <c r="J22" s="15">
        <f t="shared" si="0"/>
        <v>0</v>
      </c>
      <c r="K22" s="24" t="str">
        <f t="shared" si="1"/>
        <v>صفر فقط لاغير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x14ac:dyDescent="0.3">
      <c r="A23" s="21">
        <v>21</v>
      </c>
      <c r="B23" s="22"/>
      <c r="C23" s="21"/>
      <c r="D23" s="21"/>
      <c r="E23" s="21"/>
      <c r="F23" s="21"/>
      <c r="G23" s="21"/>
      <c r="H23" s="21"/>
      <c r="I23" s="23">
        <f t="shared" si="2"/>
        <v>0</v>
      </c>
      <c r="J23" s="15">
        <f t="shared" si="0"/>
        <v>0</v>
      </c>
      <c r="K23" s="24" t="str">
        <f t="shared" si="1"/>
        <v>صفر فقط لاغير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x14ac:dyDescent="0.3">
      <c r="A24" s="21">
        <v>22</v>
      </c>
      <c r="B24" s="22"/>
      <c r="C24" s="21"/>
      <c r="D24" s="21"/>
      <c r="E24" s="21"/>
      <c r="F24" s="21"/>
      <c r="G24" s="21"/>
      <c r="H24" s="21"/>
      <c r="I24" s="23">
        <f t="shared" si="2"/>
        <v>0</v>
      </c>
      <c r="J24" s="15">
        <f>SUM(C24:H24)/5</f>
        <v>0</v>
      </c>
      <c r="K24" s="24" t="str">
        <f t="shared" si="1"/>
        <v>صفر فقط لاغير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x14ac:dyDescent="0.3">
      <c r="A25" s="21">
        <v>23</v>
      </c>
      <c r="B25" s="22"/>
      <c r="C25" s="21"/>
      <c r="D25" s="21"/>
      <c r="E25" s="21"/>
      <c r="F25" s="21"/>
      <c r="G25" s="21"/>
      <c r="H25" s="21"/>
      <c r="I25" s="23">
        <f t="shared" si="2"/>
        <v>0</v>
      </c>
      <c r="J25" s="15">
        <f t="shared" si="0"/>
        <v>0</v>
      </c>
      <c r="K25" s="24" t="str">
        <f t="shared" si="1"/>
        <v>صفر فقط لاغير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x14ac:dyDescent="0.3">
      <c r="A26" s="21">
        <v>24</v>
      </c>
      <c r="B26" s="22"/>
      <c r="C26" s="21"/>
      <c r="D26" s="21"/>
      <c r="E26" s="21"/>
      <c r="F26" s="21"/>
      <c r="G26" s="21"/>
      <c r="H26" s="21"/>
      <c r="I26" s="23">
        <f t="shared" si="2"/>
        <v>0</v>
      </c>
      <c r="J26" s="15">
        <f t="shared" si="0"/>
        <v>0</v>
      </c>
      <c r="K26" s="24" t="str">
        <f t="shared" si="1"/>
        <v>صفر فقط لاغير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x14ac:dyDescent="0.3">
      <c r="A27" s="21">
        <v>25</v>
      </c>
      <c r="B27" s="22"/>
      <c r="C27" s="21"/>
      <c r="D27" s="21"/>
      <c r="E27" s="21"/>
      <c r="F27" s="21"/>
      <c r="G27" s="21"/>
      <c r="H27" s="21"/>
      <c r="I27" s="23">
        <f t="shared" si="2"/>
        <v>0</v>
      </c>
      <c r="J27" s="15">
        <f t="shared" si="0"/>
        <v>0</v>
      </c>
      <c r="K27" s="24" t="str">
        <f t="shared" si="1"/>
        <v>صفر فقط لاغير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x14ac:dyDescent="0.3">
      <c r="A28" s="21">
        <v>26</v>
      </c>
      <c r="B28" s="22"/>
      <c r="C28" s="21"/>
      <c r="D28" s="21"/>
      <c r="E28" s="21"/>
      <c r="F28" s="21"/>
      <c r="G28" s="21"/>
      <c r="H28" s="21"/>
      <c r="I28" s="23">
        <f t="shared" si="2"/>
        <v>0</v>
      </c>
      <c r="J28" s="15">
        <f t="shared" si="0"/>
        <v>0</v>
      </c>
      <c r="K28" s="24" t="str">
        <f t="shared" si="1"/>
        <v>صفر فقط لاغير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x14ac:dyDescent="0.3">
      <c r="A29" s="21">
        <v>27</v>
      </c>
      <c r="B29" s="22"/>
      <c r="C29" s="21"/>
      <c r="D29" s="21"/>
      <c r="E29" s="21"/>
      <c r="F29" s="21"/>
      <c r="G29" s="21"/>
      <c r="H29" s="21"/>
      <c r="I29" s="23">
        <f t="shared" si="2"/>
        <v>0</v>
      </c>
      <c r="J29" s="15">
        <f t="shared" si="0"/>
        <v>0</v>
      </c>
      <c r="K29" s="24" t="str">
        <f t="shared" si="1"/>
        <v>صفر فقط لاغير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x14ac:dyDescent="0.3">
      <c r="A30" s="21">
        <v>28</v>
      </c>
      <c r="B30" s="22"/>
      <c r="C30" s="21"/>
      <c r="D30" s="21"/>
      <c r="E30" s="21"/>
      <c r="F30" s="21"/>
      <c r="G30" s="21"/>
      <c r="H30" s="21"/>
      <c r="I30" s="23">
        <f t="shared" si="2"/>
        <v>0</v>
      </c>
      <c r="J30" s="15">
        <f t="shared" si="0"/>
        <v>0</v>
      </c>
      <c r="K30" s="24" t="str">
        <f t="shared" si="1"/>
        <v>صفر فقط لاغير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x14ac:dyDescent="0.3">
      <c r="A31" s="21">
        <v>29</v>
      </c>
      <c r="B31" s="22"/>
      <c r="C31" s="21"/>
      <c r="D31" s="21"/>
      <c r="E31" s="21"/>
      <c r="F31" s="21"/>
      <c r="G31" s="21"/>
      <c r="H31" s="21"/>
      <c r="I31" s="23">
        <f t="shared" si="2"/>
        <v>0</v>
      </c>
      <c r="J31" s="15">
        <f t="shared" si="0"/>
        <v>0</v>
      </c>
      <c r="K31" s="24" t="str">
        <f t="shared" si="1"/>
        <v>صفر فقط لاغير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x14ac:dyDescent="0.3">
      <c r="A32" s="27">
        <v>30</v>
      </c>
      <c r="B32" s="28"/>
      <c r="C32" s="27"/>
      <c r="D32" s="27"/>
      <c r="E32" s="27"/>
      <c r="F32" s="27"/>
      <c r="G32" s="27"/>
      <c r="H32" s="27"/>
      <c r="I32" s="29">
        <f t="shared" si="2"/>
        <v>0</v>
      </c>
      <c r="J32" s="30">
        <f t="shared" si="0"/>
        <v>0</v>
      </c>
      <c r="K32" s="31" t="str">
        <f t="shared" si="1"/>
        <v>صفر فقط لاغير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x14ac:dyDescent="0.3">
      <c r="A33" s="32"/>
      <c r="B33" s="1" t="s">
        <v>17</v>
      </c>
      <c r="C33" s="32"/>
      <c r="D33" s="32"/>
      <c r="E33" s="32"/>
      <c r="F33" s="32"/>
      <c r="G33" s="32"/>
      <c r="H33" s="32"/>
      <c r="I33" s="32"/>
      <c r="J33" s="33"/>
      <c r="K33" s="34"/>
      <c r="L33" s="35"/>
      <c r="M33" s="36">
        <v>0.3</v>
      </c>
      <c r="N33" s="37" t="s">
        <v>16</v>
      </c>
    </row>
    <row r="34" spans="1:21" s="12" customFormat="1" ht="17.100000000000001" customHeight="1" x14ac:dyDescent="0.2">
      <c r="A34" s="7" t="s">
        <v>1</v>
      </c>
      <c r="B34" s="7" t="s">
        <v>2</v>
      </c>
      <c r="C34" s="7" t="s">
        <v>3</v>
      </c>
      <c r="D34" s="7" t="s">
        <v>4</v>
      </c>
      <c r="E34" s="7" t="s">
        <v>5</v>
      </c>
      <c r="F34" s="7" t="s">
        <v>6</v>
      </c>
      <c r="G34" s="7" t="s">
        <v>7</v>
      </c>
      <c r="H34" s="7" t="s">
        <v>8</v>
      </c>
      <c r="I34" s="7" t="s">
        <v>9</v>
      </c>
      <c r="J34" s="8" t="s">
        <v>10</v>
      </c>
      <c r="K34" s="7" t="s">
        <v>18</v>
      </c>
      <c r="L34" s="9"/>
      <c r="M34" s="10">
        <v>0.31</v>
      </c>
      <c r="N34" s="19" t="s">
        <v>16</v>
      </c>
    </row>
    <row r="35" spans="1:21" ht="17.100000000000001" customHeight="1" x14ac:dyDescent="0.3">
      <c r="A35" s="13">
        <v>31</v>
      </c>
      <c r="B35" s="14"/>
      <c r="C35" s="13"/>
      <c r="D35" s="13"/>
      <c r="E35" s="13"/>
      <c r="F35" s="13"/>
      <c r="G35" s="13"/>
      <c r="H35" s="13"/>
      <c r="I35" s="15">
        <f t="shared" ref="I35:I47" si="3">SUM(C35:H35)</f>
        <v>0</v>
      </c>
      <c r="J35" s="15">
        <f t="shared" ref="J35:J47" si="4">SUM(C35:H35)/6</f>
        <v>0</v>
      </c>
      <c r="K35" s="16" t="str">
        <f t="shared" ref="K35:K47" si="5">LOOKUP(J35,M:M,N:N)</f>
        <v>صفر فقط لاغير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customHeight="1" x14ac:dyDescent="0.3">
      <c r="A36" s="21">
        <v>32</v>
      </c>
      <c r="B36" s="22"/>
      <c r="C36" s="21"/>
      <c r="D36" s="21"/>
      <c r="E36" s="21"/>
      <c r="F36" s="21"/>
      <c r="G36" s="21"/>
      <c r="H36" s="21"/>
      <c r="I36" s="23">
        <f t="shared" si="3"/>
        <v>0</v>
      </c>
      <c r="J36" s="15">
        <f t="shared" si="4"/>
        <v>0</v>
      </c>
      <c r="K36" s="24" t="str">
        <f t="shared" si="5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customHeight="1" x14ac:dyDescent="0.3">
      <c r="A37" s="21">
        <v>33</v>
      </c>
      <c r="B37" s="22"/>
      <c r="C37" s="21"/>
      <c r="D37" s="21"/>
      <c r="E37" s="21"/>
      <c r="F37" s="21"/>
      <c r="G37" s="21"/>
      <c r="H37" s="21"/>
      <c r="I37" s="23">
        <f t="shared" si="3"/>
        <v>0</v>
      </c>
      <c r="J37" s="15">
        <f t="shared" si="4"/>
        <v>0</v>
      </c>
      <c r="K37" s="24" t="str">
        <f t="shared" si="5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customHeight="1" x14ac:dyDescent="0.3">
      <c r="A38" s="21">
        <v>34</v>
      </c>
      <c r="B38" s="22"/>
      <c r="C38" s="21"/>
      <c r="D38" s="21"/>
      <c r="E38" s="21"/>
      <c r="F38" s="21"/>
      <c r="G38" s="21"/>
      <c r="H38" s="21"/>
      <c r="I38" s="23">
        <f t="shared" si="3"/>
        <v>0</v>
      </c>
      <c r="J38" s="15">
        <f t="shared" si="4"/>
        <v>0</v>
      </c>
      <c r="K38" s="24" t="str">
        <f t="shared" si="5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customHeight="1" x14ac:dyDescent="0.3">
      <c r="A39" s="21">
        <v>35</v>
      </c>
      <c r="B39" s="22"/>
      <c r="C39" s="21"/>
      <c r="D39" s="21"/>
      <c r="E39" s="21"/>
      <c r="F39" s="21"/>
      <c r="G39" s="21"/>
      <c r="H39" s="21"/>
      <c r="I39" s="23">
        <f t="shared" si="3"/>
        <v>0</v>
      </c>
      <c r="J39" s="15">
        <f t="shared" si="4"/>
        <v>0</v>
      </c>
      <c r="K39" s="24" t="str">
        <f t="shared" si="5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customHeight="1" x14ac:dyDescent="0.3">
      <c r="A40" s="21">
        <v>36</v>
      </c>
      <c r="B40" s="22"/>
      <c r="C40" s="21"/>
      <c r="D40" s="21"/>
      <c r="E40" s="21"/>
      <c r="F40" s="21"/>
      <c r="G40" s="21"/>
      <c r="H40" s="21"/>
      <c r="I40" s="23">
        <f t="shared" si="3"/>
        <v>0</v>
      </c>
      <c r="J40" s="15">
        <f t="shared" si="4"/>
        <v>0</v>
      </c>
      <c r="K40" s="24" t="str">
        <f t="shared" si="5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customHeight="1" x14ac:dyDescent="0.3">
      <c r="A41" s="21">
        <v>37</v>
      </c>
      <c r="B41" s="22"/>
      <c r="C41" s="21"/>
      <c r="D41" s="21"/>
      <c r="E41" s="21"/>
      <c r="F41" s="21"/>
      <c r="G41" s="21"/>
      <c r="H41" s="21"/>
      <c r="I41" s="23">
        <f t="shared" si="3"/>
        <v>0</v>
      </c>
      <c r="J41" s="15">
        <f t="shared" si="4"/>
        <v>0</v>
      </c>
      <c r="K41" s="24" t="str">
        <f t="shared" si="5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customHeight="1" x14ac:dyDescent="0.3">
      <c r="A42" s="21">
        <v>38</v>
      </c>
      <c r="B42" s="22"/>
      <c r="C42" s="21"/>
      <c r="D42" s="21"/>
      <c r="E42" s="21"/>
      <c r="F42" s="21"/>
      <c r="G42" s="21"/>
      <c r="H42" s="21"/>
      <c r="I42" s="23">
        <f t="shared" si="3"/>
        <v>0</v>
      </c>
      <c r="J42" s="15">
        <f t="shared" si="4"/>
        <v>0</v>
      </c>
      <c r="K42" s="24" t="str">
        <f t="shared" si="5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customHeight="1" x14ac:dyDescent="0.3">
      <c r="A43" s="21">
        <v>39</v>
      </c>
      <c r="B43" s="22"/>
      <c r="C43" s="21"/>
      <c r="D43" s="21"/>
      <c r="E43" s="21"/>
      <c r="F43" s="21"/>
      <c r="G43" s="21"/>
      <c r="H43" s="21"/>
      <c r="I43" s="23">
        <f t="shared" si="3"/>
        <v>0</v>
      </c>
      <c r="J43" s="15">
        <f t="shared" si="4"/>
        <v>0</v>
      </c>
      <c r="K43" s="24" t="str">
        <f t="shared" si="5"/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customHeight="1" x14ac:dyDescent="0.3">
      <c r="A44" s="21">
        <v>40</v>
      </c>
      <c r="B44" s="22"/>
      <c r="C44" s="21"/>
      <c r="D44" s="21"/>
      <c r="E44" s="21"/>
      <c r="F44" s="21"/>
      <c r="G44" s="21"/>
      <c r="H44" s="21"/>
      <c r="I44" s="23">
        <f t="shared" si="3"/>
        <v>0</v>
      </c>
      <c r="J44" s="15">
        <f t="shared" si="4"/>
        <v>0</v>
      </c>
      <c r="K44" s="24" t="str">
        <f t="shared" si="5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customHeight="1" x14ac:dyDescent="0.3">
      <c r="A45" s="21">
        <v>41</v>
      </c>
      <c r="B45" s="22"/>
      <c r="C45" s="21"/>
      <c r="D45" s="21"/>
      <c r="E45" s="21"/>
      <c r="F45" s="21"/>
      <c r="G45" s="21"/>
      <c r="H45" s="21"/>
      <c r="I45" s="23">
        <f t="shared" si="3"/>
        <v>0</v>
      </c>
      <c r="J45" s="15">
        <f t="shared" si="4"/>
        <v>0</v>
      </c>
      <c r="K45" s="24" t="str">
        <f t="shared" si="5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customHeight="1" x14ac:dyDescent="0.3">
      <c r="A46" s="21">
        <v>42</v>
      </c>
      <c r="B46" s="22"/>
      <c r="C46" s="21"/>
      <c r="D46" s="21"/>
      <c r="E46" s="21"/>
      <c r="F46" s="21"/>
      <c r="G46" s="21"/>
      <c r="H46" s="21"/>
      <c r="I46" s="23">
        <f t="shared" si="3"/>
        <v>0</v>
      </c>
      <c r="J46" s="15">
        <f t="shared" si="4"/>
        <v>0</v>
      </c>
      <c r="K46" s="24" t="str">
        <f t="shared" si="5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customHeight="1" x14ac:dyDescent="0.3">
      <c r="A47" s="21">
        <v>43</v>
      </c>
      <c r="B47" s="22"/>
      <c r="C47" s="21"/>
      <c r="D47" s="21"/>
      <c r="E47" s="21"/>
      <c r="F47" s="21"/>
      <c r="G47" s="21"/>
      <c r="H47" s="21"/>
      <c r="I47" s="23">
        <f t="shared" si="3"/>
        <v>0</v>
      </c>
      <c r="J47" s="15">
        <f t="shared" si="4"/>
        <v>0</v>
      </c>
      <c r="K47" s="24" t="str">
        <f t="shared" si="5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customHeight="1" x14ac:dyDescent="0.3">
      <c r="A48" s="21">
        <v>44</v>
      </c>
      <c r="B48" s="22"/>
      <c r="C48" s="21"/>
      <c r="D48" s="21"/>
      <c r="E48" s="21"/>
      <c r="F48" s="21"/>
      <c r="G48" s="21"/>
      <c r="H48" s="21"/>
      <c r="I48" s="23"/>
      <c r="J48" s="15"/>
      <c r="K48" s="24"/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customHeight="1" x14ac:dyDescent="0.3">
      <c r="A49" s="21">
        <v>45</v>
      </c>
      <c r="B49" s="22"/>
      <c r="C49" s="21"/>
      <c r="D49" s="21"/>
      <c r="E49" s="21"/>
      <c r="F49" s="21"/>
      <c r="G49" s="21"/>
      <c r="H49" s="21"/>
      <c r="I49" s="23"/>
      <c r="J49" s="15"/>
      <c r="K49" s="24"/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customHeight="1" x14ac:dyDescent="0.3">
      <c r="A50" s="21">
        <v>46</v>
      </c>
      <c r="B50" s="22"/>
      <c r="C50" s="21"/>
      <c r="D50" s="21"/>
      <c r="E50" s="21"/>
      <c r="F50" s="21"/>
      <c r="G50" s="21"/>
      <c r="H50" s="21"/>
      <c r="I50" s="23"/>
      <c r="J50" s="15"/>
      <c r="K50" s="24"/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customHeight="1" x14ac:dyDescent="0.3">
      <c r="A51" s="21">
        <v>47</v>
      </c>
      <c r="B51" s="22"/>
      <c r="C51" s="21"/>
      <c r="D51" s="21"/>
      <c r="E51" s="21"/>
      <c r="F51" s="21"/>
      <c r="G51" s="21"/>
      <c r="H51" s="21"/>
      <c r="I51" s="23"/>
      <c r="J51" s="15"/>
      <c r="K51" s="24"/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customHeight="1" x14ac:dyDescent="0.3">
      <c r="A52" s="21">
        <v>48</v>
      </c>
      <c r="B52" s="22"/>
      <c r="C52" s="21"/>
      <c r="D52" s="21"/>
      <c r="E52" s="21"/>
      <c r="F52" s="21"/>
      <c r="G52" s="21"/>
      <c r="H52" s="21"/>
      <c r="I52" s="23"/>
      <c r="J52" s="15"/>
      <c r="K52" s="24"/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ht="17.100000000000001" customHeight="1" x14ac:dyDescent="0.3">
      <c r="A53" s="21">
        <v>49</v>
      </c>
      <c r="B53" s="22"/>
      <c r="C53" s="21"/>
      <c r="D53" s="21"/>
      <c r="E53" s="21"/>
      <c r="F53" s="21"/>
      <c r="G53" s="21"/>
      <c r="H53" s="21"/>
      <c r="I53" s="23"/>
      <c r="J53" s="15"/>
      <c r="K53" s="24"/>
      <c r="M53" s="18">
        <v>0.5</v>
      </c>
      <c r="N53" s="19" t="s">
        <v>20</v>
      </c>
      <c r="O53" s="26"/>
      <c r="P53" s="26"/>
      <c r="Q53" s="26"/>
      <c r="R53" s="26"/>
      <c r="S53" s="26"/>
      <c r="T53" s="26"/>
      <c r="U53" s="26"/>
    </row>
    <row r="54" spans="1:21" ht="17.100000000000001" customHeight="1" x14ac:dyDescent="0.3">
      <c r="A54" s="21">
        <v>50</v>
      </c>
      <c r="B54" s="22"/>
      <c r="C54" s="21"/>
      <c r="D54" s="21"/>
      <c r="E54" s="21"/>
      <c r="F54" s="21"/>
      <c r="G54" s="21"/>
      <c r="H54" s="21"/>
      <c r="I54" s="23"/>
      <c r="J54" s="15"/>
      <c r="K54" s="24"/>
      <c r="M54" s="10">
        <v>0.51</v>
      </c>
      <c r="N54" s="19" t="s">
        <v>20</v>
      </c>
      <c r="O54" s="26"/>
      <c r="P54" s="26"/>
      <c r="Q54" s="26"/>
      <c r="R54" s="26"/>
      <c r="S54" s="26"/>
      <c r="T54" s="26"/>
      <c r="U54" s="26"/>
    </row>
    <row r="55" spans="1:21" ht="17.100000000000001" customHeight="1" x14ac:dyDescent="0.3">
      <c r="A55" s="21">
        <v>51</v>
      </c>
      <c r="B55" s="22"/>
      <c r="C55" s="21"/>
      <c r="D55" s="21"/>
      <c r="E55" s="21"/>
      <c r="F55" s="21"/>
      <c r="G55" s="21"/>
      <c r="H55" s="21"/>
      <c r="I55" s="23"/>
      <c r="J55" s="15"/>
      <c r="K55" s="24"/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x14ac:dyDescent="0.3">
      <c r="A56" s="21">
        <v>52</v>
      </c>
      <c r="B56" s="22"/>
      <c r="C56" s="21"/>
      <c r="D56" s="21"/>
      <c r="E56" s="21"/>
      <c r="F56" s="21"/>
      <c r="G56" s="21"/>
      <c r="H56" s="21"/>
      <c r="I56" s="23"/>
      <c r="J56" s="15"/>
      <c r="K56" s="24"/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x14ac:dyDescent="0.3">
      <c r="A57" s="21">
        <v>53</v>
      </c>
      <c r="B57" s="22"/>
      <c r="C57" s="21"/>
      <c r="D57" s="21"/>
      <c r="E57" s="21"/>
      <c r="F57" s="21"/>
      <c r="G57" s="21"/>
      <c r="H57" s="21"/>
      <c r="I57" s="23"/>
      <c r="J57" s="15"/>
      <c r="K57" s="24"/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x14ac:dyDescent="0.3">
      <c r="A58" s="21">
        <v>54</v>
      </c>
      <c r="B58" s="22"/>
      <c r="C58" s="21"/>
      <c r="D58" s="21"/>
      <c r="E58" s="21"/>
      <c r="F58" s="21"/>
      <c r="G58" s="21"/>
      <c r="H58" s="21"/>
      <c r="I58" s="23"/>
      <c r="J58" s="15"/>
      <c r="K58" s="24"/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x14ac:dyDescent="0.3">
      <c r="A59" s="21">
        <v>55</v>
      </c>
      <c r="B59" s="22"/>
      <c r="C59" s="21"/>
      <c r="D59" s="21"/>
      <c r="E59" s="21"/>
      <c r="F59" s="21"/>
      <c r="G59" s="21"/>
      <c r="H59" s="21"/>
      <c r="I59" s="23"/>
      <c r="J59" s="15"/>
      <c r="K59" s="24"/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x14ac:dyDescent="0.3">
      <c r="A60" s="21">
        <v>56</v>
      </c>
      <c r="B60" s="22"/>
      <c r="C60" s="21"/>
      <c r="D60" s="21"/>
      <c r="E60" s="21"/>
      <c r="F60" s="21"/>
      <c r="G60" s="21"/>
      <c r="H60" s="21"/>
      <c r="I60" s="23"/>
      <c r="J60" s="15"/>
      <c r="K60" s="24"/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x14ac:dyDescent="0.3">
      <c r="A61" s="21">
        <v>57</v>
      </c>
      <c r="B61" s="22"/>
      <c r="C61" s="21"/>
      <c r="D61" s="21"/>
      <c r="E61" s="21"/>
      <c r="F61" s="21"/>
      <c r="G61" s="21"/>
      <c r="H61" s="21"/>
      <c r="I61" s="23"/>
      <c r="J61" s="15"/>
      <c r="K61" s="24"/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x14ac:dyDescent="0.3">
      <c r="A62" s="21">
        <v>58</v>
      </c>
      <c r="B62" s="22"/>
      <c r="C62" s="21"/>
      <c r="D62" s="21"/>
      <c r="E62" s="21"/>
      <c r="F62" s="21"/>
      <c r="G62" s="21"/>
      <c r="H62" s="21"/>
      <c r="I62" s="23"/>
      <c r="J62" s="15"/>
      <c r="K62" s="24"/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x14ac:dyDescent="0.3">
      <c r="A63" s="21">
        <v>59</v>
      </c>
      <c r="B63" s="22"/>
      <c r="C63" s="21"/>
      <c r="D63" s="21"/>
      <c r="E63" s="21"/>
      <c r="F63" s="21"/>
      <c r="G63" s="21"/>
      <c r="H63" s="21"/>
      <c r="I63" s="23"/>
      <c r="J63" s="15"/>
      <c r="K63" s="24"/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x14ac:dyDescent="0.3">
      <c r="A64" s="27">
        <v>60</v>
      </c>
      <c r="B64" s="28"/>
      <c r="C64" s="27"/>
      <c r="D64" s="27"/>
      <c r="E64" s="27"/>
      <c r="F64" s="27"/>
      <c r="G64" s="27"/>
      <c r="H64" s="27"/>
      <c r="I64" s="29"/>
      <c r="J64" s="30"/>
      <c r="K64" s="31"/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x14ac:dyDescent="0.3">
      <c r="A65" s="39"/>
      <c r="B65" s="1" t="s">
        <v>22</v>
      </c>
      <c r="C65" s="2"/>
      <c r="D65" s="2"/>
      <c r="E65" s="2"/>
      <c r="F65" s="2"/>
      <c r="G65" s="2"/>
      <c r="H65" s="2"/>
      <c r="I65" s="2"/>
      <c r="J65" s="33"/>
      <c r="K65" s="2"/>
      <c r="L65" s="40"/>
      <c r="M65" s="36">
        <v>0.62</v>
      </c>
      <c r="N65" s="37" t="s">
        <v>21</v>
      </c>
    </row>
    <row r="66" spans="1:14" ht="17.100000000000001" customHeight="1" x14ac:dyDescent="0.3">
      <c r="A66" s="7" t="s">
        <v>1</v>
      </c>
      <c r="B66" s="7" t="s">
        <v>2</v>
      </c>
      <c r="C66" s="7" t="s">
        <v>3</v>
      </c>
      <c r="D66" s="7" t="s">
        <v>4</v>
      </c>
      <c r="E66" s="7" t="s">
        <v>5</v>
      </c>
      <c r="F66" s="7" t="s">
        <v>6</v>
      </c>
      <c r="G66" s="7" t="s">
        <v>7</v>
      </c>
      <c r="H66" s="7" t="s">
        <v>8</v>
      </c>
      <c r="I66" s="7" t="s">
        <v>9</v>
      </c>
      <c r="J66" s="8" t="s">
        <v>10</v>
      </c>
      <c r="K66" s="7" t="s">
        <v>18</v>
      </c>
      <c r="M66" s="10">
        <v>0.63</v>
      </c>
      <c r="N66" s="19" t="s">
        <v>21</v>
      </c>
    </row>
    <row r="67" spans="1:14" ht="17.100000000000001" customHeight="1" x14ac:dyDescent="0.3">
      <c r="A67" s="13">
        <v>1</v>
      </c>
      <c r="B67" s="14"/>
      <c r="C67" s="13"/>
      <c r="D67" s="13"/>
      <c r="E67" s="13"/>
      <c r="F67" s="13"/>
      <c r="G67" s="13"/>
      <c r="H67" s="13"/>
      <c r="I67" s="15">
        <f>SUM(C67:H67)</f>
        <v>0</v>
      </c>
      <c r="J67" s="15">
        <f t="shared" ref="J67:J96" si="6">SUM(C67:H67)/6</f>
        <v>0</v>
      </c>
      <c r="K67" s="16" t="str">
        <f t="shared" ref="K67:K96" si="7">LOOKUP(J67,M:M,N:N)</f>
        <v>صفر فقط لاغير</v>
      </c>
      <c r="M67" s="18">
        <v>0.64</v>
      </c>
      <c r="N67" s="19" t="s">
        <v>21</v>
      </c>
    </row>
    <row r="68" spans="1:14" ht="17.100000000000001" customHeight="1" x14ac:dyDescent="0.3">
      <c r="A68" s="21">
        <v>2</v>
      </c>
      <c r="B68" s="22"/>
      <c r="C68" s="21"/>
      <c r="D68" s="21"/>
      <c r="E68" s="21"/>
      <c r="F68" s="21"/>
      <c r="G68" s="21"/>
      <c r="H68" s="21"/>
      <c r="I68" s="23">
        <f t="shared" ref="I68:I96" si="8">SUM(C68:H68)</f>
        <v>0</v>
      </c>
      <c r="J68" s="15">
        <f t="shared" si="6"/>
        <v>0</v>
      </c>
      <c r="K68" s="24" t="str">
        <f t="shared" si="7"/>
        <v>صفر فقط لاغير</v>
      </c>
      <c r="M68" s="10">
        <v>0.65</v>
      </c>
      <c r="N68" s="19" t="s">
        <v>23</v>
      </c>
    </row>
    <row r="69" spans="1:14" ht="17.100000000000001" customHeight="1" x14ac:dyDescent="0.3">
      <c r="A69" s="21">
        <v>3</v>
      </c>
      <c r="B69" s="22"/>
      <c r="C69" s="21"/>
      <c r="D69" s="21"/>
      <c r="E69" s="21"/>
      <c r="F69" s="21"/>
      <c r="G69" s="21"/>
      <c r="H69" s="21"/>
      <c r="I69" s="23">
        <f t="shared" si="8"/>
        <v>0</v>
      </c>
      <c r="J69" s="15">
        <f t="shared" si="6"/>
        <v>0</v>
      </c>
      <c r="K69" s="24" t="str">
        <f t="shared" si="7"/>
        <v>صفر فقط لاغير</v>
      </c>
      <c r="M69" s="18">
        <v>0.66</v>
      </c>
      <c r="N69" s="19" t="s">
        <v>23</v>
      </c>
    </row>
    <row r="70" spans="1:14" ht="17.100000000000001" customHeight="1" x14ac:dyDescent="0.3">
      <c r="A70" s="21">
        <v>4</v>
      </c>
      <c r="B70" s="22"/>
      <c r="C70" s="21"/>
      <c r="D70" s="21"/>
      <c r="E70" s="21"/>
      <c r="F70" s="21"/>
      <c r="G70" s="21"/>
      <c r="H70" s="21"/>
      <c r="I70" s="23">
        <f t="shared" si="8"/>
        <v>0</v>
      </c>
      <c r="J70" s="15">
        <f t="shared" si="6"/>
        <v>0</v>
      </c>
      <c r="K70" s="24" t="str">
        <f t="shared" si="7"/>
        <v>صفر فقط لاغير</v>
      </c>
      <c r="M70" s="10">
        <v>0.67</v>
      </c>
      <c r="N70" s="19" t="s">
        <v>23</v>
      </c>
    </row>
    <row r="71" spans="1:14" ht="17.100000000000001" customHeight="1" x14ac:dyDescent="0.3">
      <c r="A71" s="21">
        <v>5</v>
      </c>
      <c r="B71" s="22"/>
      <c r="C71" s="21"/>
      <c r="D71" s="21"/>
      <c r="E71" s="21"/>
      <c r="F71" s="21"/>
      <c r="G71" s="21"/>
      <c r="H71" s="21"/>
      <c r="I71" s="23">
        <f t="shared" si="8"/>
        <v>0</v>
      </c>
      <c r="J71" s="15">
        <f t="shared" si="6"/>
        <v>0</v>
      </c>
      <c r="K71" s="24" t="str">
        <f t="shared" si="7"/>
        <v>صفر فقط لاغير</v>
      </c>
      <c r="M71" s="18">
        <v>0.68</v>
      </c>
      <c r="N71" s="19" t="s">
        <v>23</v>
      </c>
    </row>
    <row r="72" spans="1:14" ht="17.100000000000001" customHeight="1" x14ac:dyDescent="0.3">
      <c r="A72" s="21">
        <v>6</v>
      </c>
      <c r="B72" s="22"/>
      <c r="C72" s="21"/>
      <c r="D72" s="21"/>
      <c r="E72" s="21"/>
      <c r="F72" s="21"/>
      <c r="G72" s="21"/>
      <c r="H72" s="21"/>
      <c r="I72" s="23">
        <f t="shared" si="8"/>
        <v>0</v>
      </c>
      <c r="J72" s="15">
        <f t="shared" si="6"/>
        <v>0</v>
      </c>
      <c r="K72" s="24" t="str">
        <f t="shared" si="7"/>
        <v>صفر فقط لاغير</v>
      </c>
      <c r="M72" s="10">
        <v>0.69</v>
      </c>
      <c r="N72" s="19" t="s">
        <v>23</v>
      </c>
    </row>
    <row r="73" spans="1:14" ht="17.100000000000001" customHeight="1" x14ac:dyDescent="0.3">
      <c r="A73" s="21">
        <v>7</v>
      </c>
      <c r="B73" s="22"/>
      <c r="C73" s="21"/>
      <c r="D73" s="21"/>
      <c r="E73" s="21"/>
      <c r="F73" s="21"/>
      <c r="G73" s="21"/>
      <c r="H73" s="21"/>
      <c r="I73" s="23">
        <f t="shared" si="8"/>
        <v>0</v>
      </c>
      <c r="J73" s="15">
        <f t="shared" si="6"/>
        <v>0</v>
      </c>
      <c r="K73" s="24" t="str">
        <f t="shared" si="7"/>
        <v>صفر فقط لاغير</v>
      </c>
      <c r="M73" s="18">
        <v>0.7</v>
      </c>
      <c r="N73" s="19" t="s">
        <v>23</v>
      </c>
    </row>
    <row r="74" spans="1:14" ht="17.100000000000001" customHeight="1" x14ac:dyDescent="0.3">
      <c r="A74" s="21">
        <v>8</v>
      </c>
      <c r="B74" s="22"/>
      <c r="C74" s="21"/>
      <c r="D74" s="21"/>
      <c r="E74" s="21"/>
      <c r="F74" s="21"/>
      <c r="G74" s="21"/>
      <c r="H74" s="21"/>
      <c r="I74" s="23">
        <f t="shared" si="8"/>
        <v>0</v>
      </c>
      <c r="J74" s="15">
        <f t="shared" si="6"/>
        <v>0</v>
      </c>
      <c r="K74" s="24" t="str">
        <f t="shared" si="7"/>
        <v>صفر فقط لاغير</v>
      </c>
      <c r="M74" s="10">
        <v>0.71</v>
      </c>
      <c r="N74" s="19" t="s">
        <v>23</v>
      </c>
    </row>
    <row r="75" spans="1:14" ht="17.100000000000001" customHeight="1" x14ac:dyDescent="0.3">
      <c r="A75" s="21">
        <v>9</v>
      </c>
      <c r="B75" s="22"/>
      <c r="C75" s="21"/>
      <c r="D75" s="21"/>
      <c r="E75" s="21"/>
      <c r="F75" s="21"/>
      <c r="G75" s="21"/>
      <c r="H75" s="21"/>
      <c r="I75" s="23">
        <f t="shared" si="8"/>
        <v>0</v>
      </c>
      <c r="J75" s="15">
        <f t="shared" si="6"/>
        <v>0</v>
      </c>
      <c r="K75" s="24" t="str">
        <f t="shared" si="7"/>
        <v>صفر فقط لاغير</v>
      </c>
      <c r="M75" s="18">
        <v>0.72</v>
      </c>
      <c r="N75" s="19" t="s">
        <v>23</v>
      </c>
    </row>
    <row r="76" spans="1:14" ht="17.100000000000001" customHeight="1" x14ac:dyDescent="0.3">
      <c r="A76" s="21">
        <v>10</v>
      </c>
      <c r="B76" s="22"/>
      <c r="C76" s="21"/>
      <c r="D76" s="21"/>
      <c r="E76" s="21"/>
      <c r="F76" s="21"/>
      <c r="G76" s="21"/>
      <c r="H76" s="21"/>
      <c r="I76" s="23">
        <f t="shared" si="8"/>
        <v>0</v>
      </c>
      <c r="J76" s="15">
        <f t="shared" si="6"/>
        <v>0</v>
      </c>
      <c r="K76" s="24" t="str">
        <f t="shared" si="7"/>
        <v>صفر فقط لاغير</v>
      </c>
      <c r="M76" s="10">
        <v>0.73</v>
      </c>
      <c r="N76" s="19" t="s">
        <v>23</v>
      </c>
    </row>
    <row r="77" spans="1:14" ht="17.100000000000001" customHeight="1" x14ac:dyDescent="0.3">
      <c r="A77" s="21">
        <v>11</v>
      </c>
      <c r="B77" s="22"/>
      <c r="C77" s="21"/>
      <c r="D77" s="21"/>
      <c r="E77" s="21"/>
      <c r="F77" s="21"/>
      <c r="G77" s="21"/>
      <c r="H77" s="21"/>
      <c r="I77" s="23">
        <f t="shared" si="8"/>
        <v>0</v>
      </c>
      <c r="J77" s="15">
        <f t="shared" si="6"/>
        <v>0</v>
      </c>
      <c r="K77" s="24" t="str">
        <f t="shared" si="7"/>
        <v>صفر فقط لاغير</v>
      </c>
      <c r="M77" s="18">
        <v>0.74</v>
      </c>
      <c r="N77" s="19" t="s">
        <v>23</v>
      </c>
    </row>
    <row r="78" spans="1:14" ht="17.100000000000001" customHeight="1" x14ac:dyDescent="0.3">
      <c r="A78" s="21">
        <v>12</v>
      </c>
      <c r="B78" s="22"/>
      <c r="C78" s="21"/>
      <c r="D78" s="21"/>
      <c r="E78" s="21"/>
      <c r="F78" s="21"/>
      <c r="G78" s="21"/>
      <c r="H78" s="21"/>
      <c r="I78" s="23">
        <f t="shared" si="8"/>
        <v>0</v>
      </c>
      <c r="J78" s="15">
        <f t="shared" si="6"/>
        <v>0</v>
      </c>
      <c r="K78" s="24" t="str">
        <f t="shared" si="7"/>
        <v>صفر فقط لاغير</v>
      </c>
      <c r="M78" s="10">
        <v>0.75</v>
      </c>
      <c r="N78" s="19" t="s">
        <v>24</v>
      </c>
    </row>
    <row r="79" spans="1:14" ht="17.100000000000001" customHeight="1" x14ac:dyDescent="0.3">
      <c r="A79" s="21">
        <v>13</v>
      </c>
      <c r="B79" s="22"/>
      <c r="C79" s="21"/>
      <c r="D79" s="21"/>
      <c r="E79" s="21"/>
      <c r="F79" s="21"/>
      <c r="G79" s="21"/>
      <c r="H79" s="21"/>
      <c r="I79" s="23">
        <f t="shared" si="8"/>
        <v>0</v>
      </c>
      <c r="J79" s="15">
        <f t="shared" si="6"/>
        <v>0</v>
      </c>
      <c r="K79" s="24" t="str">
        <f t="shared" si="7"/>
        <v>صفر فقط لاغير</v>
      </c>
      <c r="M79" s="18">
        <v>0.76</v>
      </c>
      <c r="N79" s="19" t="s">
        <v>24</v>
      </c>
    </row>
    <row r="80" spans="1:14" ht="17.100000000000001" customHeight="1" x14ac:dyDescent="0.3">
      <c r="A80" s="21">
        <v>14</v>
      </c>
      <c r="B80" s="22"/>
      <c r="C80" s="21"/>
      <c r="D80" s="21"/>
      <c r="E80" s="21"/>
      <c r="F80" s="21"/>
      <c r="G80" s="21"/>
      <c r="H80" s="21"/>
      <c r="I80" s="23">
        <f t="shared" si="8"/>
        <v>0</v>
      </c>
      <c r="J80" s="15">
        <f t="shared" si="6"/>
        <v>0</v>
      </c>
      <c r="K80" s="24" t="str">
        <f t="shared" si="7"/>
        <v>صفر فقط لاغير</v>
      </c>
      <c r="M80" s="10">
        <v>0.77</v>
      </c>
      <c r="N80" s="19" t="s">
        <v>24</v>
      </c>
    </row>
    <row r="81" spans="1:14" ht="17.100000000000001" customHeight="1" x14ac:dyDescent="0.3">
      <c r="A81" s="21">
        <v>15</v>
      </c>
      <c r="B81" s="22"/>
      <c r="C81" s="21"/>
      <c r="D81" s="21"/>
      <c r="E81" s="21"/>
      <c r="F81" s="21"/>
      <c r="G81" s="21"/>
      <c r="H81" s="21"/>
      <c r="I81" s="23">
        <f t="shared" si="8"/>
        <v>0</v>
      </c>
      <c r="J81" s="15">
        <f t="shared" si="6"/>
        <v>0</v>
      </c>
      <c r="K81" s="24" t="str">
        <f t="shared" si="7"/>
        <v>صفر فقط لاغير</v>
      </c>
      <c r="M81" s="18">
        <v>0.78</v>
      </c>
      <c r="N81" s="19" t="s">
        <v>24</v>
      </c>
    </row>
    <row r="82" spans="1:14" ht="17.100000000000001" customHeight="1" x14ac:dyDescent="0.3">
      <c r="A82" s="21">
        <v>16</v>
      </c>
      <c r="B82" s="22"/>
      <c r="C82" s="21"/>
      <c r="D82" s="21"/>
      <c r="E82" s="21"/>
      <c r="F82" s="21"/>
      <c r="G82" s="21"/>
      <c r="H82" s="21"/>
      <c r="I82" s="23">
        <f t="shared" si="8"/>
        <v>0</v>
      </c>
      <c r="J82" s="15">
        <f t="shared" si="6"/>
        <v>0</v>
      </c>
      <c r="K82" s="24" t="str">
        <f t="shared" si="7"/>
        <v>صفر فقط لاغير</v>
      </c>
      <c r="M82" s="10">
        <v>0.79</v>
      </c>
      <c r="N82" s="19" t="s">
        <v>24</v>
      </c>
    </row>
    <row r="83" spans="1:14" ht="17.100000000000001" customHeight="1" x14ac:dyDescent="0.3">
      <c r="A83" s="21">
        <v>17</v>
      </c>
      <c r="B83" s="22"/>
      <c r="C83" s="21"/>
      <c r="D83" s="21"/>
      <c r="E83" s="21"/>
      <c r="F83" s="21"/>
      <c r="G83" s="21"/>
      <c r="H83" s="21"/>
      <c r="I83" s="23">
        <f t="shared" si="8"/>
        <v>0</v>
      </c>
      <c r="J83" s="15">
        <f t="shared" si="6"/>
        <v>0</v>
      </c>
      <c r="K83" s="24" t="str">
        <f t="shared" si="7"/>
        <v>صفر فقط لاغير</v>
      </c>
      <c r="M83" s="18">
        <v>0.8</v>
      </c>
      <c r="N83" s="19" t="s">
        <v>24</v>
      </c>
    </row>
    <row r="84" spans="1:14" ht="17.100000000000001" customHeight="1" x14ac:dyDescent="0.3">
      <c r="A84" s="21">
        <v>18</v>
      </c>
      <c r="B84" s="22"/>
      <c r="C84" s="21"/>
      <c r="D84" s="21"/>
      <c r="E84" s="21"/>
      <c r="F84" s="21"/>
      <c r="G84" s="21"/>
      <c r="H84" s="21"/>
      <c r="I84" s="23">
        <f t="shared" si="8"/>
        <v>0</v>
      </c>
      <c r="J84" s="15">
        <f t="shared" si="6"/>
        <v>0</v>
      </c>
      <c r="K84" s="24" t="str">
        <f t="shared" si="7"/>
        <v>صفر فقط لاغير</v>
      </c>
      <c r="M84" s="10">
        <v>0.81</v>
      </c>
      <c r="N84" s="19" t="s">
        <v>24</v>
      </c>
    </row>
    <row r="85" spans="1:14" ht="17.100000000000001" customHeight="1" x14ac:dyDescent="0.3">
      <c r="A85" s="21">
        <v>19</v>
      </c>
      <c r="B85" s="22"/>
      <c r="C85" s="21"/>
      <c r="D85" s="21"/>
      <c r="E85" s="21"/>
      <c r="F85" s="21"/>
      <c r="G85" s="21"/>
      <c r="H85" s="21"/>
      <c r="I85" s="23">
        <f t="shared" si="8"/>
        <v>0</v>
      </c>
      <c r="J85" s="15">
        <f t="shared" si="6"/>
        <v>0</v>
      </c>
      <c r="K85" s="24" t="str">
        <f t="shared" si="7"/>
        <v>صفر فقط لاغير</v>
      </c>
      <c r="M85" s="18">
        <v>0.82</v>
      </c>
      <c r="N85" s="19" t="s">
        <v>24</v>
      </c>
    </row>
    <row r="86" spans="1:14" ht="17.100000000000001" customHeight="1" x14ac:dyDescent="0.3">
      <c r="A86" s="21">
        <v>20</v>
      </c>
      <c r="B86" s="22"/>
      <c r="C86" s="21"/>
      <c r="D86" s="21"/>
      <c r="E86" s="21"/>
      <c r="F86" s="21"/>
      <c r="G86" s="21"/>
      <c r="H86" s="21"/>
      <c r="I86" s="23">
        <f t="shared" si="8"/>
        <v>0</v>
      </c>
      <c r="J86" s="15">
        <f t="shared" si="6"/>
        <v>0</v>
      </c>
      <c r="K86" s="24" t="str">
        <f t="shared" si="7"/>
        <v>صفر فقط لاغير</v>
      </c>
      <c r="M86" s="10">
        <v>0.83</v>
      </c>
      <c r="N86" s="19" t="s">
        <v>24</v>
      </c>
    </row>
    <row r="87" spans="1:14" ht="17.100000000000001" customHeight="1" x14ac:dyDescent="0.3">
      <c r="A87" s="21">
        <v>21</v>
      </c>
      <c r="B87" s="22"/>
      <c r="C87" s="21"/>
      <c r="D87" s="21"/>
      <c r="E87" s="21"/>
      <c r="F87" s="21"/>
      <c r="G87" s="21"/>
      <c r="H87" s="21"/>
      <c r="I87" s="23">
        <f t="shared" si="8"/>
        <v>0</v>
      </c>
      <c r="J87" s="15">
        <f t="shared" si="6"/>
        <v>0</v>
      </c>
      <c r="K87" s="24" t="str">
        <f t="shared" si="7"/>
        <v>صفر فقط لاغير</v>
      </c>
      <c r="M87" s="18">
        <v>0.84</v>
      </c>
      <c r="N87" s="19" t="s">
        <v>24</v>
      </c>
    </row>
    <row r="88" spans="1:14" ht="17.100000000000001" customHeight="1" x14ac:dyDescent="0.3">
      <c r="A88" s="21">
        <v>22</v>
      </c>
      <c r="B88" s="22"/>
      <c r="C88" s="21"/>
      <c r="D88" s="21"/>
      <c r="E88" s="21"/>
      <c r="F88" s="21"/>
      <c r="G88" s="21"/>
      <c r="H88" s="21"/>
      <c r="I88" s="23">
        <f t="shared" si="8"/>
        <v>0</v>
      </c>
      <c r="J88" s="15">
        <f t="shared" si="6"/>
        <v>0</v>
      </c>
      <c r="K88" s="24" t="str">
        <f t="shared" si="7"/>
        <v>صفر فقط لاغير</v>
      </c>
      <c r="M88" s="10">
        <v>0.85</v>
      </c>
      <c r="N88" s="19" t="s">
        <v>25</v>
      </c>
    </row>
    <row r="89" spans="1:14" ht="17.100000000000001" customHeight="1" x14ac:dyDescent="0.3">
      <c r="A89" s="21">
        <v>23</v>
      </c>
      <c r="B89" s="22"/>
      <c r="C89" s="21"/>
      <c r="D89" s="21"/>
      <c r="E89" s="21"/>
      <c r="F89" s="21"/>
      <c r="G89" s="21"/>
      <c r="H89" s="21"/>
      <c r="I89" s="23">
        <f t="shared" si="8"/>
        <v>0</v>
      </c>
      <c r="J89" s="15">
        <f t="shared" si="6"/>
        <v>0</v>
      </c>
      <c r="K89" s="24" t="str">
        <f t="shared" si="7"/>
        <v>صفر فقط لاغير</v>
      </c>
      <c r="M89" s="18">
        <v>0.86</v>
      </c>
      <c r="N89" s="19" t="s">
        <v>25</v>
      </c>
    </row>
    <row r="90" spans="1:14" ht="17.100000000000001" customHeight="1" x14ac:dyDescent="0.3">
      <c r="A90" s="21">
        <v>24</v>
      </c>
      <c r="B90" s="22"/>
      <c r="C90" s="21"/>
      <c r="D90" s="21"/>
      <c r="E90" s="21"/>
      <c r="F90" s="21"/>
      <c r="G90" s="21"/>
      <c r="H90" s="21"/>
      <c r="I90" s="23">
        <f t="shared" si="8"/>
        <v>0</v>
      </c>
      <c r="J90" s="15">
        <f t="shared" si="6"/>
        <v>0</v>
      </c>
      <c r="K90" s="24" t="str">
        <f t="shared" si="7"/>
        <v>صفر فقط لاغير</v>
      </c>
      <c r="M90" s="10">
        <v>0.87</v>
      </c>
      <c r="N90" s="19" t="s">
        <v>25</v>
      </c>
    </row>
    <row r="91" spans="1:14" ht="17.100000000000001" customHeight="1" x14ac:dyDescent="0.3">
      <c r="A91" s="21">
        <v>25</v>
      </c>
      <c r="B91" s="22"/>
      <c r="C91" s="21"/>
      <c r="D91" s="21"/>
      <c r="E91" s="21"/>
      <c r="F91" s="21"/>
      <c r="G91" s="21"/>
      <c r="H91" s="21"/>
      <c r="I91" s="23">
        <f t="shared" si="8"/>
        <v>0</v>
      </c>
      <c r="J91" s="15">
        <f t="shared" si="6"/>
        <v>0</v>
      </c>
      <c r="K91" s="24" t="str">
        <f t="shared" si="7"/>
        <v>صفر فقط لاغير</v>
      </c>
      <c r="M91" s="18">
        <v>0.88</v>
      </c>
      <c r="N91" s="19" t="s">
        <v>25</v>
      </c>
    </row>
    <row r="92" spans="1:14" ht="17.100000000000001" customHeight="1" x14ac:dyDescent="0.3">
      <c r="A92" s="21">
        <v>26</v>
      </c>
      <c r="B92" s="22"/>
      <c r="C92" s="21"/>
      <c r="D92" s="21"/>
      <c r="E92" s="21"/>
      <c r="F92" s="21"/>
      <c r="G92" s="21"/>
      <c r="H92" s="21"/>
      <c r="I92" s="23">
        <f t="shared" si="8"/>
        <v>0</v>
      </c>
      <c r="J92" s="15">
        <f t="shared" si="6"/>
        <v>0</v>
      </c>
      <c r="K92" s="24" t="str">
        <f t="shared" si="7"/>
        <v>صفر فقط لاغير</v>
      </c>
      <c r="M92" s="10">
        <v>0.89</v>
      </c>
      <c r="N92" s="19" t="s">
        <v>25</v>
      </c>
    </row>
    <row r="93" spans="1:14" ht="17.100000000000001" customHeight="1" x14ac:dyDescent="0.3">
      <c r="A93" s="21">
        <v>27</v>
      </c>
      <c r="B93" s="22"/>
      <c r="C93" s="21"/>
      <c r="D93" s="21"/>
      <c r="E93" s="21"/>
      <c r="F93" s="21"/>
      <c r="G93" s="21"/>
      <c r="H93" s="21"/>
      <c r="I93" s="23">
        <f t="shared" si="8"/>
        <v>0</v>
      </c>
      <c r="J93" s="15">
        <f t="shared" si="6"/>
        <v>0</v>
      </c>
      <c r="K93" s="24" t="str">
        <f t="shared" si="7"/>
        <v>صفر فقط لاغير</v>
      </c>
      <c r="M93" s="18">
        <v>0.9</v>
      </c>
      <c r="N93" s="19" t="s">
        <v>25</v>
      </c>
    </row>
    <row r="94" spans="1:14" ht="17.100000000000001" customHeight="1" x14ac:dyDescent="0.3">
      <c r="A94" s="21">
        <v>28</v>
      </c>
      <c r="B94" s="22"/>
      <c r="C94" s="21"/>
      <c r="D94" s="21"/>
      <c r="E94" s="21"/>
      <c r="F94" s="21"/>
      <c r="G94" s="21"/>
      <c r="H94" s="21"/>
      <c r="I94" s="23">
        <f t="shared" si="8"/>
        <v>0</v>
      </c>
      <c r="J94" s="15">
        <f t="shared" si="6"/>
        <v>0</v>
      </c>
      <c r="K94" s="24" t="str">
        <f t="shared" si="7"/>
        <v>صفر فقط لاغير</v>
      </c>
      <c r="M94" s="10">
        <v>0.91</v>
      </c>
      <c r="N94" s="19" t="s">
        <v>25</v>
      </c>
    </row>
    <row r="95" spans="1:14" ht="17.100000000000001" customHeight="1" x14ac:dyDescent="0.3">
      <c r="A95" s="21">
        <v>29</v>
      </c>
      <c r="B95" s="22"/>
      <c r="C95" s="21"/>
      <c r="D95" s="21"/>
      <c r="E95" s="21"/>
      <c r="F95" s="21"/>
      <c r="G95" s="21"/>
      <c r="H95" s="21"/>
      <c r="I95" s="23">
        <f t="shared" si="8"/>
        <v>0</v>
      </c>
      <c r="J95" s="15">
        <f t="shared" si="6"/>
        <v>0</v>
      </c>
      <c r="K95" s="24" t="str">
        <f t="shared" si="7"/>
        <v>صفر فقط لاغير</v>
      </c>
      <c r="M95" s="18">
        <v>0.92</v>
      </c>
      <c r="N95" s="19" t="s">
        <v>25</v>
      </c>
    </row>
    <row r="96" spans="1:14" ht="17.100000000000001" customHeight="1" x14ac:dyDescent="0.3">
      <c r="A96" s="27">
        <v>30</v>
      </c>
      <c r="B96" s="28"/>
      <c r="C96" s="27"/>
      <c r="D96" s="27"/>
      <c r="E96" s="27"/>
      <c r="F96" s="27"/>
      <c r="G96" s="27"/>
      <c r="H96" s="27"/>
      <c r="I96" s="29">
        <f t="shared" si="8"/>
        <v>0</v>
      </c>
      <c r="J96" s="30">
        <f t="shared" si="6"/>
        <v>0</v>
      </c>
      <c r="K96" s="31" t="str">
        <f t="shared" si="7"/>
        <v>صفر فقط لاغير</v>
      </c>
      <c r="M96" s="10">
        <v>0.93</v>
      </c>
      <c r="N96" s="19" t="s">
        <v>25</v>
      </c>
    </row>
    <row r="97" spans="1:14" s="41" customFormat="1" ht="17.100000000000001" customHeight="1" x14ac:dyDescent="0.3">
      <c r="A97" s="32"/>
      <c r="B97" s="1" t="s">
        <v>26</v>
      </c>
      <c r="C97" s="32"/>
      <c r="D97" s="32"/>
      <c r="E97" s="32"/>
      <c r="F97" s="32"/>
      <c r="G97" s="32"/>
      <c r="H97" s="32"/>
      <c r="I97" s="32"/>
      <c r="J97" s="32"/>
      <c r="K97" s="34"/>
      <c r="L97" s="40"/>
      <c r="M97" s="36">
        <v>0.94</v>
      </c>
      <c r="N97" s="37" t="s">
        <v>25</v>
      </c>
    </row>
    <row r="98" spans="1:14" ht="17.100000000000001" customHeight="1" x14ac:dyDescent="0.3">
      <c r="A98" s="7" t="s">
        <v>1</v>
      </c>
      <c r="B98" s="7" t="s">
        <v>2</v>
      </c>
      <c r="C98" s="7" t="s">
        <v>3</v>
      </c>
      <c r="D98" s="7" t="s">
        <v>4</v>
      </c>
      <c r="E98" s="7" t="s">
        <v>5</v>
      </c>
      <c r="F98" s="7" t="s">
        <v>6</v>
      </c>
      <c r="G98" s="7" t="s">
        <v>7</v>
      </c>
      <c r="H98" s="7" t="s">
        <v>8</v>
      </c>
      <c r="I98" s="7" t="s">
        <v>9</v>
      </c>
      <c r="J98" s="8" t="s">
        <v>10</v>
      </c>
      <c r="K98" s="7" t="s">
        <v>18</v>
      </c>
      <c r="M98" s="10">
        <v>0.95</v>
      </c>
      <c r="N98" s="19" t="s">
        <v>27</v>
      </c>
    </row>
    <row r="99" spans="1:14" ht="17.100000000000001" customHeight="1" x14ac:dyDescent="0.3">
      <c r="A99" s="13">
        <v>31</v>
      </c>
      <c r="B99" s="14"/>
      <c r="C99" s="13"/>
      <c r="D99" s="13"/>
      <c r="E99" s="13"/>
      <c r="F99" s="13"/>
      <c r="G99" s="13"/>
      <c r="H99" s="13"/>
      <c r="I99" s="15">
        <f t="shared" ref="I99:I111" si="9">SUM(C99:H99)</f>
        <v>0</v>
      </c>
      <c r="J99" s="15">
        <f t="shared" ref="J99:J111" si="10">SUM(C99:H99)/6</f>
        <v>0</v>
      </c>
      <c r="K99" s="16" t="str">
        <f t="shared" ref="K99:K111" si="11">LOOKUP(J99,M:M,N:N)</f>
        <v>صفر فقط لاغير</v>
      </c>
      <c r="M99" s="18">
        <v>0.96</v>
      </c>
      <c r="N99" s="19" t="s">
        <v>27</v>
      </c>
    </row>
    <row r="100" spans="1:14" ht="17.100000000000001" customHeight="1" x14ac:dyDescent="0.3">
      <c r="A100" s="21">
        <v>32</v>
      </c>
      <c r="B100" s="22"/>
      <c r="C100" s="21"/>
      <c r="D100" s="21"/>
      <c r="E100" s="21"/>
      <c r="F100" s="21"/>
      <c r="G100" s="21"/>
      <c r="H100" s="21"/>
      <c r="I100" s="23">
        <f t="shared" si="9"/>
        <v>0</v>
      </c>
      <c r="J100" s="15">
        <f t="shared" si="10"/>
        <v>0</v>
      </c>
      <c r="K100" s="24" t="str">
        <f t="shared" si="11"/>
        <v>صفر فقط لاغير</v>
      </c>
      <c r="M100" s="10">
        <v>0.97</v>
      </c>
      <c r="N100" s="19" t="s">
        <v>27</v>
      </c>
    </row>
    <row r="101" spans="1:14" ht="17.100000000000001" customHeight="1" x14ac:dyDescent="0.3">
      <c r="A101" s="21">
        <v>33</v>
      </c>
      <c r="B101" s="22"/>
      <c r="C101" s="21"/>
      <c r="D101" s="21"/>
      <c r="E101" s="21"/>
      <c r="F101" s="21"/>
      <c r="G101" s="21"/>
      <c r="H101" s="21"/>
      <c r="I101" s="23">
        <f t="shared" si="9"/>
        <v>0</v>
      </c>
      <c r="J101" s="15">
        <f t="shared" si="10"/>
        <v>0</v>
      </c>
      <c r="K101" s="24" t="str">
        <f t="shared" si="11"/>
        <v>صفر فقط لاغير</v>
      </c>
      <c r="M101" s="18">
        <v>0.98</v>
      </c>
      <c r="N101" s="19" t="s">
        <v>27</v>
      </c>
    </row>
    <row r="102" spans="1:14" ht="17.100000000000001" customHeight="1" x14ac:dyDescent="0.3">
      <c r="A102" s="21">
        <v>34</v>
      </c>
      <c r="B102" s="22"/>
      <c r="C102" s="21"/>
      <c r="D102" s="21"/>
      <c r="E102" s="21"/>
      <c r="F102" s="21"/>
      <c r="G102" s="21"/>
      <c r="H102" s="21"/>
      <c r="I102" s="23">
        <f t="shared" si="9"/>
        <v>0</v>
      </c>
      <c r="J102" s="15">
        <f t="shared" si="10"/>
        <v>0</v>
      </c>
      <c r="K102" s="24" t="str">
        <f t="shared" si="11"/>
        <v>صفر فقط لاغير</v>
      </c>
      <c r="M102" s="10">
        <v>0.99</v>
      </c>
      <c r="N102" s="19" t="s">
        <v>27</v>
      </c>
    </row>
    <row r="103" spans="1:14" ht="17.100000000000001" customHeight="1" x14ac:dyDescent="0.3">
      <c r="A103" s="21">
        <v>35</v>
      </c>
      <c r="B103" s="22"/>
      <c r="C103" s="21"/>
      <c r="D103" s="21"/>
      <c r="E103" s="21"/>
      <c r="F103" s="21"/>
      <c r="G103" s="21"/>
      <c r="H103" s="21"/>
      <c r="I103" s="23">
        <f t="shared" si="9"/>
        <v>0</v>
      </c>
      <c r="J103" s="15">
        <f t="shared" si="10"/>
        <v>0</v>
      </c>
      <c r="K103" s="24" t="str">
        <f t="shared" si="11"/>
        <v>صفر فقط لاغير</v>
      </c>
      <c r="M103" s="18">
        <v>1</v>
      </c>
      <c r="N103" s="19" t="s">
        <v>27</v>
      </c>
    </row>
    <row r="104" spans="1:14" ht="17.100000000000001" customHeight="1" x14ac:dyDescent="0.3">
      <c r="A104" s="21">
        <v>36</v>
      </c>
      <c r="B104" s="22"/>
      <c r="C104" s="21"/>
      <c r="D104" s="21"/>
      <c r="E104" s="21"/>
      <c r="F104" s="21"/>
      <c r="G104" s="21"/>
      <c r="H104" s="21"/>
      <c r="I104" s="23">
        <f t="shared" si="9"/>
        <v>0</v>
      </c>
      <c r="J104" s="15">
        <f t="shared" si="10"/>
        <v>0</v>
      </c>
      <c r="K104" s="24" t="str">
        <f t="shared" si="11"/>
        <v>صفر فقط لاغير</v>
      </c>
      <c r="M104" s="10">
        <v>1.01</v>
      </c>
      <c r="N104" s="19" t="s">
        <v>27</v>
      </c>
    </row>
    <row r="105" spans="1:14" ht="17.100000000000001" customHeight="1" x14ac:dyDescent="0.3">
      <c r="A105" s="21">
        <v>37</v>
      </c>
      <c r="B105" s="22"/>
      <c r="C105" s="21"/>
      <c r="D105" s="21"/>
      <c r="E105" s="21"/>
      <c r="F105" s="21"/>
      <c r="G105" s="21"/>
      <c r="H105" s="21"/>
      <c r="I105" s="23">
        <f t="shared" si="9"/>
        <v>0</v>
      </c>
      <c r="J105" s="15">
        <f t="shared" si="10"/>
        <v>0</v>
      </c>
      <c r="K105" s="24" t="str">
        <f t="shared" si="11"/>
        <v>صفر فقط لاغير</v>
      </c>
      <c r="M105" s="18">
        <v>1.02</v>
      </c>
      <c r="N105" s="19" t="s">
        <v>27</v>
      </c>
    </row>
    <row r="106" spans="1:14" ht="17.100000000000001" customHeight="1" x14ac:dyDescent="0.3">
      <c r="A106" s="21">
        <v>38</v>
      </c>
      <c r="B106" s="22"/>
      <c r="C106" s="21"/>
      <c r="D106" s="21"/>
      <c r="E106" s="21"/>
      <c r="F106" s="21"/>
      <c r="G106" s="21"/>
      <c r="H106" s="21"/>
      <c r="I106" s="23">
        <f t="shared" si="9"/>
        <v>0</v>
      </c>
      <c r="J106" s="15">
        <f t="shared" si="10"/>
        <v>0</v>
      </c>
      <c r="K106" s="24" t="str">
        <f t="shared" si="11"/>
        <v>صفر فقط لاغير</v>
      </c>
      <c r="M106" s="10">
        <v>1.03</v>
      </c>
      <c r="N106" s="19" t="s">
        <v>27</v>
      </c>
    </row>
    <row r="107" spans="1:14" ht="17.100000000000001" customHeight="1" x14ac:dyDescent="0.3">
      <c r="A107" s="21">
        <v>39</v>
      </c>
      <c r="B107" s="22"/>
      <c r="C107" s="21"/>
      <c r="D107" s="21"/>
      <c r="E107" s="21"/>
      <c r="F107" s="21"/>
      <c r="G107" s="21"/>
      <c r="H107" s="21"/>
      <c r="I107" s="23">
        <f t="shared" si="9"/>
        <v>0</v>
      </c>
      <c r="J107" s="15">
        <f t="shared" si="10"/>
        <v>0</v>
      </c>
      <c r="K107" s="24" t="str">
        <f t="shared" si="11"/>
        <v>صفر فقط لاغير</v>
      </c>
      <c r="M107" s="18">
        <v>1.04</v>
      </c>
      <c r="N107" s="19" t="s">
        <v>27</v>
      </c>
    </row>
    <row r="108" spans="1:14" ht="17.100000000000001" customHeight="1" x14ac:dyDescent="0.3">
      <c r="A108" s="21">
        <v>40</v>
      </c>
      <c r="B108" s="22"/>
      <c r="C108" s="21"/>
      <c r="D108" s="21"/>
      <c r="E108" s="21"/>
      <c r="F108" s="21"/>
      <c r="G108" s="21"/>
      <c r="H108" s="21"/>
      <c r="I108" s="23">
        <f t="shared" si="9"/>
        <v>0</v>
      </c>
      <c r="J108" s="15">
        <f t="shared" si="10"/>
        <v>0</v>
      </c>
      <c r="K108" s="24" t="str">
        <f t="shared" si="11"/>
        <v>صفر فقط لاغير</v>
      </c>
      <c r="M108" s="10">
        <v>1.05</v>
      </c>
      <c r="N108" s="19" t="s">
        <v>28</v>
      </c>
    </row>
    <row r="109" spans="1:14" ht="17.100000000000001" customHeight="1" x14ac:dyDescent="0.3">
      <c r="A109" s="21">
        <v>41</v>
      </c>
      <c r="B109" s="22"/>
      <c r="C109" s="21"/>
      <c r="D109" s="21"/>
      <c r="E109" s="21"/>
      <c r="F109" s="21"/>
      <c r="G109" s="21"/>
      <c r="H109" s="21"/>
      <c r="I109" s="23">
        <f t="shared" si="9"/>
        <v>0</v>
      </c>
      <c r="J109" s="15">
        <f t="shared" si="10"/>
        <v>0</v>
      </c>
      <c r="K109" s="24" t="str">
        <f t="shared" si="11"/>
        <v>صفر فقط لاغير</v>
      </c>
      <c r="M109" s="18">
        <v>1.06</v>
      </c>
      <c r="N109" s="19" t="s">
        <v>28</v>
      </c>
    </row>
    <row r="110" spans="1:14" ht="17.100000000000001" customHeight="1" x14ac:dyDescent="0.3">
      <c r="A110" s="21">
        <v>42</v>
      </c>
      <c r="B110" s="22"/>
      <c r="C110" s="21"/>
      <c r="D110" s="21"/>
      <c r="E110" s="21"/>
      <c r="F110" s="21"/>
      <c r="G110" s="21"/>
      <c r="H110" s="21"/>
      <c r="I110" s="23">
        <f t="shared" si="9"/>
        <v>0</v>
      </c>
      <c r="J110" s="15">
        <f t="shared" si="10"/>
        <v>0</v>
      </c>
      <c r="K110" s="24" t="str">
        <f t="shared" si="11"/>
        <v>صفر فقط لاغير</v>
      </c>
      <c r="M110" s="10">
        <v>1.07</v>
      </c>
      <c r="N110" s="19" t="s">
        <v>28</v>
      </c>
    </row>
    <row r="111" spans="1:14" ht="17.100000000000001" customHeight="1" x14ac:dyDescent="0.3">
      <c r="A111" s="21">
        <v>43</v>
      </c>
      <c r="B111" s="22"/>
      <c r="C111" s="21"/>
      <c r="D111" s="21"/>
      <c r="E111" s="21"/>
      <c r="F111" s="21"/>
      <c r="G111" s="21"/>
      <c r="H111" s="21"/>
      <c r="I111" s="23">
        <f t="shared" si="9"/>
        <v>0</v>
      </c>
      <c r="J111" s="15">
        <f t="shared" si="10"/>
        <v>0</v>
      </c>
      <c r="K111" s="24" t="str">
        <f t="shared" si="11"/>
        <v>صفر فقط لاغير</v>
      </c>
      <c r="M111" s="18">
        <v>1.08</v>
      </c>
      <c r="N111" s="19" t="s">
        <v>28</v>
      </c>
    </row>
    <row r="112" spans="1:14" ht="17.100000000000001" customHeight="1" x14ac:dyDescent="0.3">
      <c r="A112" s="21">
        <v>44</v>
      </c>
      <c r="B112" s="22"/>
      <c r="C112" s="21"/>
      <c r="D112" s="21"/>
      <c r="E112" s="21"/>
      <c r="F112" s="21"/>
      <c r="G112" s="21"/>
      <c r="H112" s="21"/>
      <c r="I112" s="23"/>
      <c r="J112" s="15"/>
      <c r="K112" s="24"/>
      <c r="M112" s="10">
        <v>1.0900000000000001</v>
      </c>
      <c r="N112" s="19" t="s">
        <v>28</v>
      </c>
    </row>
    <row r="113" spans="1:14" ht="17.100000000000001" customHeight="1" x14ac:dyDescent="0.3">
      <c r="A113" s="21">
        <v>45</v>
      </c>
      <c r="B113" s="22"/>
      <c r="C113" s="21"/>
      <c r="D113" s="21"/>
      <c r="E113" s="21"/>
      <c r="F113" s="21"/>
      <c r="G113" s="21"/>
      <c r="H113" s="21"/>
      <c r="I113" s="23"/>
      <c r="J113" s="15"/>
      <c r="K113" s="24"/>
      <c r="M113" s="18">
        <v>1.1000000000000001</v>
      </c>
      <c r="N113" s="19" t="s">
        <v>28</v>
      </c>
    </row>
    <row r="114" spans="1:14" ht="17.100000000000001" customHeight="1" x14ac:dyDescent="0.3">
      <c r="A114" s="21">
        <v>46</v>
      </c>
      <c r="B114" s="22"/>
      <c r="C114" s="21"/>
      <c r="D114" s="21"/>
      <c r="E114" s="21"/>
      <c r="F114" s="21"/>
      <c r="G114" s="21"/>
      <c r="H114" s="21"/>
      <c r="I114" s="23"/>
      <c r="J114" s="15"/>
      <c r="K114" s="24"/>
      <c r="M114" s="10">
        <v>1.1100000000000001</v>
      </c>
      <c r="N114" s="19" t="s">
        <v>28</v>
      </c>
    </row>
    <row r="115" spans="1:14" ht="17.100000000000001" customHeight="1" x14ac:dyDescent="0.3">
      <c r="A115" s="21">
        <v>47</v>
      </c>
      <c r="B115" s="22"/>
      <c r="C115" s="21"/>
      <c r="D115" s="21"/>
      <c r="E115" s="21"/>
      <c r="F115" s="21"/>
      <c r="G115" s="21"/>
      <c r="H115" s="21"/>
      <c r="I115" s="23"/>
      <c r="J115" s="15"/>
      <c r="K115" s="24"/>
      <c r="M115" s="18">
        <v>1.1200000000000001</v>
      </c>
      <c r="N115" s="19" t="s">
        <v>28</v>
      </c>
    </row>
    <row r="116" spans="1:14" ht="17.100000000000001" customHeight="1" x14ac:dyDescent="0.3">
      <c r="A116" s="21">
        <v>48</v>
      </c>
      <c r="B116" s="22"/>
      <c r="C116" s="21"/>
      <c r="D116" s="21"/>
      <c r="E116" s="21"/>
      <c r="F116" s="21"/>
      <c r="G116" s="21"/>
      <c r="H116" s="21"/>
      <c r="I116" s="23"/>
      <c r="J116" s="15"/>
      <c r="K116" s="24"/>
      <c r="M116" s="10">
        <v>1.1299999999999999</v>
      </c>
      <c r="N116" s="19" t="s">
        <v>28</v>
      </c>
    </row>
    <row r="117" spans="1:14" ht="17.100000000000001" customHeight="1" x14ac:dyDescent="0.3">
      <c r="A117" s="21">
        <v>49</v>
      </c>
      <c r="B117" s="22"/>
      <c r="C117" s="21"/>
      <c r="D117" s="21"/>
      <c r="E117" s="21"/>
      <c r="F117" s="21"/>
      <c r="G117" s="21"/>
      <c r="H117" s="21"/>
      <c r="I117" s="23"/>
      <c r="J117" s="15"/>
      <c r="K117" s="24"/>
      <c r="M117" s="18">
        <v>1.1399999999999999</v>
      </c>
      <c r="N117" s="19" t="s">
        <v>28</v>
      </c>
    </row>
    <row r="118" spans="1:14" ht="17.100000000000001" customHeight="1" x14ac:dyDescent="0.3">
      <c r="A118" s="21">
        <v>50</v>
      </c>
      <c r="B118" s="22"/>
      <c r="C118" s="21"/>
      <c r="D118" s="21"/>
      <c r="E118" s="21"/>
      <c r="F118" s="21"/>
      <c r="G118" s="21"/>
      <c r="H118" s="21"/>
      <c r="I118" s="23"/>
      <c r="J118" s="15"/>
      <c r="K118" s="24"/>
      <c r="M118" s="10">
        <v>1.1499999999999999</v>
      </c>
      <c r="N118" s="19" t="s">
        <v>29</v>
      </c>
    </row>
    <row r="119" spans="1:14" ht="17.100000000000001" customHeight="1" x14ac:dyDescent="0.3">
      <c r="A119" s="21">
        <v>51</v>
      </c>
      <c r="B119" s="22"/>
      <c r="C119" s="21"/>
      <c r="D119" s="21"/>
      <c r="E119" s="21"/>
      <c r="F119" s="21"/>
      <c r="G119" s="21"/>
      <c r="H119" s="21"/>
      <c r="I119" s="23"/>
      <c r="J119" s="15"/>
      <c r="K119" s="24"/>
      <c r="M119" s="18">
        <v>1.1599999999999999</v>
      </c>
      <c r="N119" s="19" t="s">
        <v>29</v>
      </c>
    </row>
    <row r="120" spans="1:14" ht="17.100000000000001" customHeight="1" x14ac:dyDescent="0.3">
      <c r="A120" s="21">
        <v>52</v>
      </c>
      <c r="B120" s="22"/>
      <c r="C120" s="21"/>
      <c r="D120" s="21"/>
      <c r="E120" s="21"/>
      <c r="F120" s="21"/>
      <c r="G120" s="21"/>
      <c r="H120" s="21"/>
      <c r="I120" s="23"/>
      <c r="J120" s="15"/>
      <c r="K120" s="24"/>
      <c r="M120" s="10">
        <v>1.17</v>
      </c>
      <c r="N120" s="19" t="s">
        <v>29</v>
      </c>
    </row>
    <row r="121" spans="1:14" ht="17.100000000000001" customHeight="1" x14ac:dyDescent="0.3">
      <c r="A121" s="21">
        <v>53</v>
      </c>
      <c r="B121" s="22"/>
      <c r="C121" s="21"/>
      <c r="D121" s="21"/>
      <c r="E121" s="21"/>
      <c r="F121" s="21"/>
      <c r="G121" s="21"/>
      <c r="H121" s="21"/>
      <c r="I121" s="23"/>
      <c r="J121" s="15"/>
      <c r="K121" s="24"/>
      <c r="M121" s="18">
        <v>1.18</v>
      </c>
      <c r="N121" s="19" t="s">
        <v>29</v>
      </c>
    </row>
    <row r="122" spans="1:14" ht="17.100000000000001" customHeight="1" x14ac:dyDescent="0.3">
      <c r="A122" s="21">
        <v>54</v>
      </c>
      <c r="B122" s="22"/>
      <c r="C122" s="21"/>
      <c r="D122" s="21"/>
      <c r="E122" s="21"/>
      <c r="F122" s="21"/>
      <c r="G122" s="21"/>
      <c r="H122" s="21"/>
      <c r="I122" s="23"/>
      <c r="J122" s="15"/>
      <c r="K122" s="24"/>
      <c r="M122" s="10">
        <v>1.19</v>
      </c>
      <c r="N122" s="19" t="s">
        <v>29</v>
      </c>
    </row>
    <row r="123" spans="1:14" ht="17.100000000000001" customHeight="1" x14ac:dyDescent="0.3">
      <c r="A123" s="21">
        <v>55</v>
      </c>
      <c r="B123" s="22"/>
      <c r="C123" s="21"/>
      <c r="D123" s="21"/>
      <c r="E123" s="21"/>
      <c r="F123" s="21"/>
      <c r="G123" s="21"/>
      <c r="H123" s="21"/>
      <c r="I123" s="23"/>
      <c r="J123" s="15"/>
      <c r="K123" s="24"/>
      <c r="M123" s="18">
        <v>1.2</v>
      </c>
      <c r="N123" s="19" t="s">
        <v>29</v>
      </c>
    </row>
    <row r="124" spans="1:14" ht="17.100000000000001" customHeight="1" x14ac:dyDescent="0.3">
      <c r="A124" s="21">
        <v>56</v>
      </c>
      <c r="B124" s="22"/>
      <c r="C124" s="21"/>
      <c r="D124" s="21"/>
      <c r="E124" s="21"/>
      <c r="F124" s="21"/>
      <c r="G124" s="21"/>
      <c r="H124" s="21"/>
      <c r="I124" s="23"/>
      <c r="J124" s="15"/>
      <c r="K124" s="24"/>
      <c r="M124" s="10">
        <v>1.21</v>
      </c>
      <c r="N124" s="19" t="s">
        <v>29</v>
      </c>
    </row>
    <row r="125" spans="1:14" ht="17.100000000000001" customHeight="1" x14ac:dyDescent="0.3">
      <c r="A125" s="21">
        <v>57</v>
      </c>
      <c r="B125" s="22"/>
      <c r="C125" s="21"/>
      <c r="D125" s="21"/>
      <c r="E125" s="21"/>
      <c r="F125" s="21"/>
      <c r="G125" s="21"/>
      <c r="H125" s="21"/>
      <c r="I125" s="23"/>
      <c r="J125" s="15"/>
      <c r="K125" s="24"/>
      <c r="M125" s="18">
        <v>1.22</v>
      </c>
      <c r="N125" s="19" t="s">
        <v>29</v>
      </c>
    </row>
    <row r="126" spans="1:14" ht="17.100000000000001" customHeight="1" x14ac:dyDescent="0.3">
      <c r="A126" s="21">
        <v>58</v>
      </c>
      <c r="B126" s="22"/>
      <c r="C126" s="21"/>
      <c r="D126" s="21"/>
      <c r="E126" s="21"/>
      <c r="F126" s="21"/>
      <c r="G126" s="21"/>
      <c r="H126" s="21"/>
      <c r="I126" s="23"/>
      <c r="J126" s="15"/>
      <c r="K126" s="24"/>
      <c r="M126" s="10">
        <v>1.23</v>
      </c>
      <c r="N126" s="19" t="s">
        <v>29</v>
      </c>
    </row>
    <row r="127" spans="1:14" ht="17.100000000000001" customHeight="1" x14ac:dyDescent="0.3">
      <c r="A127" s="21">
        <v>59</v>
      </c>
      <c r="B127" s="22"/>
      <c r="C127" s="21"/>
      <c r="D127" s="21"/>
      <c r="E127" s="21"/>
      <c r="F127" s="21"/>
      <c r="G127" s="21"/>
      <c r="H127" s="21"/>
      <c r="I127" s="23"/>
      <c r="J127" s="15"/>
      <c r="K127" s="24"/>
      <c r="M127" s="18">
        <v>1.24</v>
      </c>
      <c r="N127" s="19" t="s">
        <v>29</v>
      </c>
    </row>
    <row r="128" spans="1:14" ht="17.100000000000001" customHeight="1" x14ac:dyDescent="0.3">
      <c r="A128" s="27">
        <v>60</v>
      </c>
      <c r="B128" s="28"/>
      <c r="C128" s="27"/>
      <c r="D128" s="27"/>
      <c r="E128" s="27"/>
      <c r="F128" s="27"/>
      <c r="G128" s="27"/>
      <c r="H128" s="27"/>
      <c r="I128" s="29"/>
      <c r="J128" s="30"/>
      <c r="K128" s="31"/>
      <c r="M128" s="10">
        <v>1.25</v>
      </c>
      <c r="N128" s="19" t="s">
        <v>30</v>
      </c>
    </row>
    <row r="129" spans="1:14" ht="17.100000000000001" customHeight="1" x14ac:dyDescent="0.3">
      <c r="A129" s="42"/>
      <c r="B129" s="43" t="s">
        <v>31</v>
      </c>
      <c r="C129" s="44"/>
      <c r="D129" s="44"/>
      <c r="E129" s="44"/>
      <c r="F129" s="44"/>
      <c r="G129" s="44"/>
      <c r="H129" s="44"/>
      <c r="I129" s="44"/>
      <c r="J129" s="44"/>
      <c r="K129" s="44"/>
      <c r="M129" s="18">
        <v>1.26</v>
      </c>
      <c r="N129" s="19" t="s">
        <v>30</v>
      </c>
    </row>
    <row r="130" spans="1:14" ht="17.100000000000001" customHeight="1" x14ac:dyDescent="0.3">
      <c r="A130" s="7" t="s">
        <v>1</v>
      </c>
      <c r="B130" s="7" t="s">
        <v>2</v>
      </c>
      <c r="C130" s="7" t="s">
        <v>3</v>
      </c>
      <c r="D130" s="7" t="s">
        <v>4</v>
      </c>
      <c r="E130" s="7" t="s">
        <v>5</v>
      </c>
      <c r="F130" s="7" t="s">
        <v>6</v>
      </c>
      <c r="G130" s="7" t="s">
        <v>7</v>
      </c>
      <c r="H130" s="7" t="s">
        <v>8</v>
      </c>
      <c r="I130" s="7" t="s">
        <v>9</v>
      </c>
      <c r="J130" s="8" t="s">
        <v>10</v>
      </c>
      <c r="K130" s="7" t="s">
        <v>18</v>
      </c>
      <c r="M130" s="10">
        <v>1.27</v>
      </c>
      <c r="N130" s="19" t="s">
        <v>30</v>
      </c>
    </row>
    <row r="131" spans="1:14" ht="17.100000000000001" customHeight="1" x14ac:dyDescent="0.3">
      <c r="A131" s="13">
        <v>1</v>
      </c>
      <c r="B131" s="14"/>
      <c r="C131" s="13"/>
      <c r="D131" s="13"/>
      <c r="E131" s="13"/>
      <c r="F131" s="13"/>
      <c r="G131" s="13"/>
      <c r="H131" s="13"/>
      <c r="I131" s="15">
        <f>SUM(C131:H131)</f>
        <v>0</v>
      </c>
      <c r="J131" s="15">
        <f t="shared" ref="J131:J160" si="12">SUM(C131:H131)/6</f>
        <v>0</v>
      </c>
      <c r="K131" s="16" t="str">
        <f t="shared" ref="K131:K160" si="13">LOOKUP(J131,M:M,N:N)</f>
        <v>صفر فقط لاغير</v>
      </c>
      <c r="M131" s="18">
        <v>1.28</v>
      </c>
      <c r="N131" s="19" t="s">
        <v>30</v>
      </c>
    </row>
    <row r="132" spans="1:14" ht="17.100000000000001" customHeight="1" x14ac:dyDescent="0.3">
      <c r="A132" s="21">
        <v>2</v>
      </c>
      <c r="B132" s="22"/>
      <c r="C132" s="21"/>
      <c r="D132" s="21"/>
      <c r="E132" s="21"/>
      <c r="F132" s="21"/>
      <c r="G132" s="21"/>
      <c r="H132" s="21"/>
      <c r="I132" s="23">
        <f t="shared" ref="I132:I160" si="14">SUM(C132:H132)</f>
        <v>0</v>
      </c>
      <c r="J132" s="15">
        <f t="shared" si="12"/>
        <v>0</v>
      </c>
      <c r="K132" s="24" t="str">
        <f t="shared" si="13"/>
        <v>صفر فقط لاغير</v>
      </c>
      <c r="M132" s="10">
        <v>1.29</v>
      </c>
      <c r="N132" s="19" t="s">
        <v>30</v>
      </c>
    </row>
    <row r="133" spans="1:14" ht="17.100000000000001" customHeight="1" x14ac:dyDescent="0.3">
      <c r="A133" s="21">
        <v>3</v>
      </c>
      <c r="B133" s="22"/>
      <c r="C133" s="21"/>
      <c r="D133" s="21"/>
      <c r="E133" s="21"/>
      <c r="F133" s="21"/>
      <c r="G133" s="21"/>
      <c r="H133" s="21"/>
      <c r="I133" s="23">
        <f t="shared" si="14"/>
        <v>0</v>
      </c>
      <c r="J133" s="15">
        <f t="shared" si="12"/>
        <v>0</v>
      </c>
      <c r="K133" s="24" t="str">
        <f t="shared" si="13"/>
        <v>صفر فقط لاغير</v>
      </c>
      <c r="M133" s="18">
        <v>1.3</v>
      </c>
      <c r="N133" s="19" t="s">
        <v>30</v>
      </c>
    </row>
    <row r="134" spans="1:14" ht="17.100000000000001" customHeight="1" x14ac:dyDescent="0.3">
      <c r="A134" s="21">
        <v>4</v>
      </c>
      <c r="B134" s="22"/>
      <c r="C134" s="21"/>
      <c r="D134" s="21"/>
      <c r="E134" s="21"/>
      <c r="F134" s="21"/>
      <c r="G134" s="21"/>
      <c r="H134" s="21"/>
      <c r="I134" s="23">
        <f t="shared" si="14"/>
        <v>0</v>
      </c>
      <c r="J134" s="15">
        <f t="shared" si="12"/>
        <v>0</v>
      </c>
      <c r="K134" s="24" t="str">
        <f t="shared" si="13"/>
        <v>صفر فقط لاغير</v>
      </c>
      <c r="M134" s="10">
        <v>1.31</v>
      </c>
      <c r="N134" s="19" t="s">
        <v>30</v>
      </c>
    </row>
    <row r="135" spans="1:14" ht="17.100000000000001" customHeight="1" x14ac:dyDescent="0.3">
      <c r="A135" s="21">
        <v>5</v>
      </c>
      <c r="B135" s="22"/>
      <c r="C135" s="21"/>
      <c r="D135" s="21"/>
      <c r="E135" s="21"/>
      <c r="F135" s="21"/>
      <c r="G135" s="21"/>
      <c r="H135" s="21"/>
      <c r="I135" s="23">
        <f t="shared" si="14"/>
        <v>0</v>
      </c>
      <c r="J135" s="15">
        <f t="shared" si="12"/>
        <v>0</v>
      </c>
      <c r="K135" s="24" t="str">
        <f t="shared" si="13"/>
        <v>صفر فقط لاغير</v>
      </c>
      <c r="M135" s="18">
        <v>1.32</v>
      </c>
      <c r="N135" s="19" t="s">
        <v>30</v>
      </c>
    </row>
    <row r="136" spans="1:14" ht="17.100000000000001" customHeight="1" x14ac:dyDescent="0.3">
      <c r="A136" s="21">
        <v>6</v>
      </c>
      <c r="B136" s="22"/>
      <c r="C136" s="21"/>
      <c r="D136" s="21"/>
      <c r="E136" s="21"/>
      <c r="F136" s="21"/>
      <c r="G136" s="21"/>
      <c r="H136" s="21"/>
      <c r="I136" s="23">
        <f t="shared" si="14"/>
        <v>0</v>
      </c>
      <c r="J136" s="15">
        <f t="shared" si="12"/>
        <v>0</v>
      </c>
      <c r="K136" s="24" t="str">
        <f t="shared" si="13"/>
        <v>صفر فقط لاغير</v>
      </c>
      <c r="M136" s="10">
        <v>1.33</v>
      </c>
      <c r="N136" s="19" t="s">
        <v>30</v>
      </c>
    </row>
    <row r="137" spans="1:14" ht="17.100000000000001" customHeight="1" x14ac:dyDescent="0.3">
      <c r="A137" s="21">
        <v>7</v>
      </c>
      <c r="B137" s="22"/>
      <c r="C137" s="21"/>
      <c r="D137" s="21"/>
      <c r="E137" s="21"/>
      <c r="F137" s="21"/>
      <c r="G137" s="21"/>
      <c r="H137" s="21"/>
      <c r="I137" s="23">
        <f t="shared" si="14"/>
        <v>0</v>
      </c>
      <c r="J137" s="15">
        <f t="shared" si="12"/>
        <v>0</v>
      </c>
      <c r="K137" s="24" t="str">
        <f t="shared" si="13"/>
        <v>صفر فقط لاغير</v>
      </c>
      <c r="M137" s="18">
        <v>1.34</v>
      </c>
      <c r="N137" s="19" t="s">
        <v>30</v>
      </c>
    </row>
    <row r="138" spans="1:14" ht="17.100000000000001" customHeight="1" x14ac:dyDescent="0.3">
      <c r="A138" s="21">
        <v>8</v>
      </c>
      <c r="B138" s="22"/>
      <c r="C138" s="21"/>
      <c r="D138" s="21"/>
      <c r="E138" s="21"/>
      <c r="F138" s="21"/>
      <c r="G138" s="21"/>
      <c r="H138" s="21"/>
      <c r="I138" s="23">
        <f t="shared" si="14"/>
        <v>0</v>
      </c>
      <c r="J138" s="15">
        <f t="shared" si="12"/>
        <v>0</v>
      </c>
      <c r="K138" s="24" t="str">
        <f t="shared" si="13"/>
        <v>صفر فقط لاغير</v>
      </c>
      <c r="M138" s="10">
        <v>1.35</v>
      </c>
      <c r="N138" s="19" t="s">
        <v>32</v>
      </c>
    </row>
    <row r="139" spans="1:14" ht="17.100000000000001" customHeight="1" x14ac:dyDescent="0.3">
      <c r="A139" s="21">
        <v>9</v>
      </c>
      <c r="B139" s="22"/>
      <c r="C139" s="21"/>
      <c r="D139" s="21"/>
      <c r="E139" s="21"/>
      <c r="F139" s="21"/>
      <c r="G139" s="21"/>
      <c r="H139" s="21"/>
      <c r="I139" s="23">
        <f t="shared" si="14"/>
        <v>0</v>
      </c>
      <c r="J139" s="15">
        <f t="shared" si="12"/>
        <v>0</v>
      </c>
      <c r="K139" s="24" t="str">
        <f t="shared" si="13"/>
        <v>صفر فقط لاغير</v>
      </c>
      <c r="M139" s="18">
        <v>1.36</v>
      </c>
      <c r="N139" s="19" t="s">
        <v>32</v>
      </c>
    </row>
    <row r="140" spans="1:14" ht="17.100000000000001" customHeight="1" x14ac:dyDescent="0.3">
      <c r="A140" s="21">
        <v>10</v>
      </c>
      <c r="B140" s="22"/>
      <c r="C140" s="21"/>
      <c r="D140" s="21"/>
      <c r="E140" s="21"/>
      <c r="F140" s="21"/>
      <c r="G140" s="21"/>
      <c r="H140" s="21"/>
      <c r="I140" s="23">
        <f t="shared" si="14"/>
        <v>0</v>
      </c>
      <c r="J140" s="15">
        <f t="shared" si="12"/>
        <v>0</v>
      </c>
      <c r="K140" s="24" t="str">
        <f t="shared" si="13"/>
        <v>صفر فقط لاغير</v>
      </c>
      <c r="M140" s="10">
        <v>1.37</v>
      </c>
      <c r="N140" s="19" t="s">
        <v>32</v>
      </c>
    </row>
    <row r="141" spans="1:14" ht="17.100000000000001" customHeight="1" x14ac:dyDescent="0.3">
      <c r="A141" s="21">
        <v>11</v>
      </c>
      <c r="B141" s="22"/>
      <c r="C141" s="21"/>
      <c r="D141" s="21"/>
      <c r="E141" s="21"/>
      <c r="F141" s="21"/>
      <c r="G141" s="21"/>
      <c r="H141" s="21"/>
      <c r="I141" s="23">
        <f t="shared" si="14"/>
        <v>0</v>
      </c>
      <c r="J141" s="15">
        <f t="shared" si="12"/>
        <v>0</v>
      </c>
      <c r="K141" s="24" t="str">
        <f t="shared" si="13"/>
        <v>صفر فقط لاغير</v>
      </c>
      <c r="M141" s="18">
        <v>1.38</v>
      </c>
      <c r="N141" s="19" t="s">
        <v>32</v>
      </c>
    </row>
    <row r="142" spans="1:14" ht="17.100000000000001" customHeight="1" x14ac:dyDescent="0.3">
      <c r="A142" s="21">
        <v>12</v>
      </c>
      <c r="B142" s="22"/>
      <c r="C142" s="21"/>
      <c r="D142" s="21"/>
      <c r="E142" s="21"/>
      <c r="F142" s="21"/>
      <c r="G142" s="21"/>
      <c r="H142" s="21"/>
      <c r="I142" s="23">
        <f t="shared" si="14"/>
        <v>0</v>
      </c>
      <c r="J142" s="15">
        <f t="shared" si="12"/>
        <v>0</v>
      </c>
      <c r="K142" s="24" t="str">
        <f t="shared" si="13"/>
        <v>صفر فقط لاغير</v>
      </c>
      <c r="M142" s="10">
        <v>1.39</v>
      </c>
      <c r="N142" s="19" t="s">
        <v>32</v>
      </c>
    </row>
    <row r="143" spans="1:14" ht="17.100000000000001" customHeight="1" x14ac:dyDescent="0.3">
      <c r="A143" s="21">
        <v>13</v>
      </c>
      <c r="B143" s="22"/>
      <c r="C143" s="21"/>
      <c r="D143" s="21"/>
      <c r="E143" s="21"/>
      <c r="F143" s="21"/>
      <c r="G143" s="21"/>
      <c r="H143" s="21"/>
      <c r="I143" s="23">
        <f t="shared" si="14"/>
        <v>0</v>
      </c>
      <c r="J143" s="15">
        <f t="shared" si="12"/>
        <v>0</v>
      </c>
      <c r="K143" s="24" t="str">
        <f t="shared" si="13"/>
        <v>صفر فقط لاغير</v>
      </c>
      <c r="M143" s="18">
        <v>1.4</v>
      </c>
      <c r="N143" s="19" t="s">
        <v>32</v>
      </c>
    </row>
    <row r="144" spans="1:14" ht="17.100000000000001" customHeight="1" x14ac:dyDescent="0.3">
      <c r="A144" s="21">
        <v>14</v>
      </c>
      <c r="B144" s="22"/>
      <c r="C144" s="21"/>
      <c r="D144" s="21"/>
      <c r="E144" s="21"/>
      <c r="F144" s="21"/>
      <c r="G144" s="21"/>
      <c r="H144" s="21"/>
      <c r="I144" s="23">
        <f t="shared" si="14"/>
        <v>0</v>
      </c>
      <c r="J144" s="15">
        <f t="shared" si="12"/>
        <v>0</v>
      </c>
      <c r="K144" s="24" t="str">
        <f t="shared" si="13"/>
        <v>صفر فقط لاغير</v>
      </c>
      <c r="M144" s="10">
        <v>1.41</v>
      </c>
      <c r="N144" s="19" t="s">
        <v>32</v>
      </c>
    </row>
    <row r="145" spans="1:14" ht="17.100000000000001" customHeight="1" x14ac:dyDescent="0.3">
      <c r="A145" s="21">
        <v>15</v>
      </c>
      <c r="B145" s="22"/>
      <c r="C145" s="21"/>
      <c r="D145" s="21"/>
      <c r="E145" s="21"/>
      <c r="F145" s="21"/>
      <c r="G145" s="21"/>
      <c r="H145" s="21"/>
      <c r="I145" s="23">
        <f t="shared" si="14"/>
        <v>0</v>
      </c>
      <c r="J145" s="15">
        <f t="shared" si="12"/>
        <v>0</v>
      </c>
      <c r="K145" s="24" t="str">
        <f t="shared" si="13"/>
        <v>صفر فقط لاغير</v>
      </c>
      <c r="M145" s="18">
        <v>1.42</v>
      </c>
      <c r="N145" s="19" t="s">
        <v>32</v>
      </c>
    </row>
    <row r="146" spans="1:14" ht="17.100000000000001" customHeight="1" x14ac:dyDescent="0.3">
      <c r="A146" s="21">
        <v>16</v>
      </c>
      <c r="B146" s="22"/>
      <c r="C146" s="21"/>
      <c r="D146" s="21"/>
      <c r="E146" s="21"/>
      <c r="F146" s="21"/>
      <c r="G146" s="21"/>
      <c r="H146" s="21"/>
      <c r="I146" s="23">
        <f t="shared" si="14"/>
        <v>0</v>
      </c>
      <c r="J146" s="15">
        <f t="shared" si="12"/>
        <v>0</v>
      </c>
      <c r="K146" s="24" t="str">
        <f t="shared" si="13"/>
        <v>صفر فقط لاغير</v>
      </c>
      <c r="M146" s="10">
        <v>1.43</v>
      </c>
      <c r="N146" s="19" t="s">
        <v>32</v>
      </c>
    </row>
    <row r="147" spans="1:14" ht="17.100000000000001" customHeight="1" x14ac:dyDescent="0.3">
      <c r="A147" s="21">
        <v>17</v>
      </c>
      <c r="B147" s="22"/>
      <c r="C147" s="21"/>
      <c r="D147" s="21"/>
      <c r="E147" s="21"/>
      <c r="F147" s="21"/>
      <c r="G147" s="21"/>
      <c r="H147" s="21"/>
      <c r="I147" s="23">
        <f t="shared" si="14"/>
        <v>0</v>
      </c>
      <c r="J147" s="15">
        <f t="shared" si="12"/>
        <v>0</v>
      </c>
      <c r="K147" s="24" t="str">
        <f t="shared" si="13"/>
        <v>صفر فقط لاغير</v>
      </c>
      <c r="M147" s="18">
        <v>1.44</v>
      </c>
      <c r="N147" s="19" t="s">
        <v>32</v>
      </c>
    </row>
    <row r="148" spans="1:14" ht="17.100000000000001" customHeight="1" x14ac:dyDescent="0.3">
      <c r="A148" s="21">
        <v>18</v>
      </c>
      <c r="B148" s="22"/>
      <c r="C148" s="21"/>
      <c r="D148" s="21"/>
      <c r="E148" s="21"/>
      <c r="F148" s="21"/>
      <c r="G148" s="21"/>
      <c r="H148" s="21"/>
      <c r="I148" s="23">
        <f t="shared" si="14"/>
        <v>0</v>
      </c>
      <c r="J148" s="15">
        <f t="shared" si="12"/>
        <v>0</v>
      </c>
      <c r="K148" s="24" t="str">
        <f t="shared" si="13"/>
        <v>صفر فقط لاغير</v>
      </c>
      <c r="M148" s="10">
        <v>1.45</v>
      </c>
      <c r="N148" s="19" t="s">
        <v>33</v>
      </c>
    </row>
    <row r="149" spans="1:14" ht="17.100000000000001" customHeight="1" x14ac:dyDescent="0.3">
      <c r="A149" s="21">
        <v>19</v>
      </c>
      <c r="B149" s="22"/>
      <c r="C149" s="21"/>
      <c r="D149" s="21"/>
      <c r="E149" s="21"/>
      <c r="F149" s="21"/>
      <c r="G149" s="21"/>
      <c r="H149" s="21"/>
      <c r="I149" s="23">
        <f t="shared" si="14"/>
        <v>0</v>
      </c>
      <c r="J149" s="15">
        <f t="shared" si="12"/>
        <v>0</v>
      </c>
      <c r="K149" s="24" t="str">
        <f t="shared" si="13"/>
        <v>صفر فقط لاغير</v>
      </c>
      <c r="M149" s="18">
        <v>1.46</v>
      </c>
      <c r="N149" s="19" t="s">
        <v>33</v>
      </c>
    </row>
    <row r="150" spans="1:14" ht="17.100000000000001" customHeight="1" x14ac:dyDescent="0.3">
      <c r="A150" s="21">
        <v>20</v>
      </c>
      <c r="B150" s="22"/>
      <c r="C150" s="21"/>
      <c r="D150" s="21"/>
      <c r="E150" s="21"/>
      <c r="F150" s="21"/>
      <c r="G150" s="21"/>
      <c r="H150" s="21"/>
      <c r="I150" s="23">
        <f t="shared" si="14"/>
        <v>0</v>
      </c>
      <c r="J150" s="15">
        <f>SUM(C150:H150)/5</f>
        <v>0</v>
      </c>
      <c r="K150" s="24" t="str">
        <f t="shared" si="13"/>
        <v>صفر فقط لاغير</v>
      </c>
      <c r="M150" s="10">
        <v>1.47</v>
      </c>
      <c r="N150" s="19" t="s">
        <v>33</v>
      </c>
    </row>
    <row r="151" spans="1:14" ht="17.100000000000001" customHeight="1" x14ac:dyDescent="0.3">
      <c r="A151" s="21">
        <v>21</v>
      </c>
      <c r="B151" s="22"/>
      <c r="C151" s="21"/>
      <c r="D151" s="21"/>
      <c r="E151" s="21"/>
      <c r="F151" s="21"/>
      <c r="G151" s="21"/>
      <c r="H151" s="21"/>
      <c r="I151" s="23">
        <f t="shared" si="14"/>
        <v>0</v>
      </c>
      <c r="J151" s="15">
        <f t="shared" si="12"/>
        <v>0</v>
      </c>
      <c r="K151" s="24" t="str">
        <f t="shared" si="13"/>
        <v>صفر فقط لاغير</v>
      </c>
      <c r="M151" s="18">
        <v>1.48</v>
      </c>
      <c r="N151" s="19" t="s">
        <v>33</v>
      </c>
    </row>
    <row r="152" spans="1:14" ht="17.100000000000001" customHeight="1" x14ac:dyDescent="0.3">
      <c r="A152" s="21">
        <v>22</v>
      </c>
      <c r="B152" s="22"/>
      <c r="C152" s="21"/>
      <c r="D152" s="21"/>
      <c r="E152" s="21"/>
      <c r="F152" s="21"/>
      <c r="G152" s="21"/>
      <c r="H152" s="21"/>
      <c r="I152" s="23">
        <f t="shared" si="14"/>
        <v>0</v>
      </c>
      <c r="J152" s="15">
        <f t="shared" si="12"/>
        <v>0</v>
      </c>
      <c r="K152" s="24" t="str">
        <f t="shared" si="13"/>
        <v>صفر فقط لاغير</v>
      </c>
      <c r="M152" s="10">
        <v>1.49</v>
      </c>
      <c r="N152" s="19" t="s">
        <v>33</v>
      </c>
    </row>
    <row r="153" spans="1:14" ht="17.100000000000001" customHeight="1" x14ac:dyDescent="0.3">
      <c r="A153" s="21">
        <v>23</v>
      </c>
      <c r="B153" s="22"/>
      <c r="C153" s="21"/>
      <c r="D153" s="21"/>
      <c r="E153" s="21"/>
      <c r="F153" s="21"/>
      <c r="G153" s="21"/>
      <c r="H153" s="21"/>
      <c r="I153" s="23">
        <f t="shared" si="14"/>
        <v>0</v>
      </c>
      <c r="J153" s="15">
        <f t="shared" si="12"/>
        <v>0</v>
      </c>
      <c r="K153" s="24" t="str">
        <f t="shared" si="13"/>
        <v>صفر فقط لاغير</v>
      </c>
      <c r="M153" s="18">
        <v>1.5</v>
      </c>
      <c r="N153" s="19" t="s">
        <v>33</v>
      </c>
    </row>
    <row r="154" spans="1:14" ht="17.100000000000001" customHeight="1" x14ac:dyDescent="0.3">
      <c r="A154" s="21">
        <v>24</v>
      </c>
      <c r="B154" s="22"/>
      <c r="C154" s="21"/>
      <c r="D154" s="21"/>
      <c r="E154" s="21"/>
      <c r="F154" s="21"/>
      <c r="G154" s="21"/>
      <c r="H154" s="21"/>
      <c r="I154" s="23">
        <f t="shared" si="14"/>
        <v>0</v>
      </c>
      <c r="J154" s="15">
        <f t="shared" si="12"/>
        <v>0</v>
      </c>
      <c r="K154" s="24" t="str">
        <f t="shared" si="13"/>
        <v>صفر فقط لاغير</v>
      </c>
      <c r="M154" s="10">
        <v>1.51</v>
      </c>
      <c r="N154" s="19" t="s">
        <v>33</v>
      </c>
    </row>
    <row r="155" spans="1:14" ht="17.100000000000001" customHeight="1" x14ac:dyDescent="0.3">
      <c r="A155" s="21">
        <v>25</v>
      </c>
      <c r="B155" s="22"/>
      <c r="C155" s="21"/>
      <c r="D155" s="21"/>
      <c r="E155" s="21"/>
      <c r="F155" s="21"/>
      <c r="G155" s="21"/>
      <c r="H155" s="21"/>
      <c r="I155" s="23">
        <f t="shared" si="14"/>
        <v>0</v>
      </c>
      <c r="J155" s="15">
        <f t="shared" si="12"/>
        <v>0</v>
      </c>
      <c r="K155" s="24" t="str">
        <f t="shared" si="13"/>
        <v>صفر فقط لاغير</v>
      </c>
      <c r="M155" s="18">
        <v>1.52</v>
      </c>
      <c r="N155" s="19" t="s">
        <v>33</v>
      </c>
    </row>
    <row r="156" spans="1:14" ht="17.100000000000001" customHeight="1" x14ac:dyDescent="0.3">
      <c r="A156" s="21">
        <v>26</v>
      </c>
      <c r="B156" s="22"/>
      <c r="C156" s="21"/>
      <c r="D156" s="21"/>
      <c r="E156" s="21"/>
      <c r="F156" s="21"/>
      <c r="G156" s="21"/>
      <c r="H156" s="21"/>
      <c r="I156" s="23">
        <f t="shared" si="14"/>
        <v>0</v>
      </c>
      <c r="J156" s="15">
        <f t="shared" si="12"/>
        <v>0</v>
      </c>
      <c r="K156" s="24" t="str">
        <f t="shared" si="13"/>
        <v>صفر فقط لاغير</v>
      </c>
      <c r="M156" s="10">
        <v>1.53</v>
      </c>
      <c r="N156" s="19" t="s">
        <v>33</v>
      </c>
    </row>
    <row r="157" spans="1:14" ht="17.100000000000001" customHeight="1" x14ac:dyDescent="0.3">
      <c r="A157" s="21">
        <v>27</v>
      </c>
      <c r="B157" s="22"/>
      <c r="C157" s="21"/>
      <c r="D157" s="21"/>
      <c r="E157" s="21"/>
      <c r="F157" s="21"/>
      <c r="G157" s="21"/>
      <c r="H157" s="21"/>
      <c r="I157" s="23">
        <f t="shared" si="14"/>
        <v>0</v>
      </c>
      <c r="J157" s="15">
        <f t="shared" si="12"/>
        <v>0</v>
      </c>
      <c r="K157" s="24" t="str">
        <f t="shared" si="13"/>
        <v>صفر فقط لاغير</v>
      </c>
      <c r="M157" s="18">
        <v>1.54</v>
      </c>
      <c r="N157" s="19" t="s">
        <v>33</v>
      </c>
    </row>
    <row r="158" spans="1:14" ht="17.100000000000001" customHeight="1" x14ac:dyDescent="0.3">
      <c r="A158" s="21">
        <v>28</v>
      </c>
      <c r="B158" s="22"/>
      <c r="C158" s="21"/>
      <c r="D158" s="21"/>
      <c r="E158" s="21"/>
      <c r="F158" s="21"/>
      <c r="G158" s="21"/>
      <c r="H158" s="21"/>
      <c r="I158" s="23">
        <f t="shared" si="14"/>
        <v>0</v>
      </c>
      <c r="J158" s="15">
        <f t="shared" si="12"/>
        <v>0</v>
      </c>
      <c r="K158" s="24" t="str">
        <f t="shared" si="13"/>
        <v>صفر فقط لاغير</v>
      </c>
      <c r="M158" s="10">
        <v>1.55</v>
      </c>
      <c r="N158" s="19" t="s">
        <v>34</v>
      </c>
    </row>
    <row r="159" spans="1:14" ht="17.100000000000001" customHeight="1" x14ac:dyDescent="0.3">
      <c r="A159" s="21">
        <v>29</v>
      </c>
      <c r="B159" s="22"/>
      <c r="C159" s="21"/>
      <c r="D159" s="21"/>
      <c r="E159" s="21"/>
      <c r="F159" s="21"/>
      <c r="G159" s="21"/>
      <c r="H159" s="21"/>
      <c r="I159" s="23">
        <f t="shared" si="14"/>
        <v>0</v>
      </c>
      <c r="J159" s="15">
        <f t="shared" si="12"/>
        <v>0</v>
      </c>
      <c r="K159" s="24" t="str">
        <f t="shared" si="13"/>
        <v>صفر فقط لاغير</v>
      </c>
      <c r="M159" s="18">
        <v>1.56</v>
      </c>
      <c r="N159" s="19" t="s">
        <v>34</v>
      </c>
    </row>
    <row r="160" spans="1:14" ht="17.100000000000001" customHeight="1" x14ac:dyDescent="0.3">
      <c r="A160" s="27">
        <v>30</v>
      </c>
      <c r="B160" s="28"/>
      <c r="C160" s="27"/>
      <c r="D160" s="27"/>
      <c r="E160" s="27"/>
      <c r="F160" s="27"/>
      <c r="G160" s="27"/>
      <c r="H160" s="27"/>
      <c r="I160" s="29">
        <f t="shared" si="14"/>
        <v>0</v>
      </c>
      <c r="J160" s="30">
        <f t="shared" si="12"/>
        <v>0</v>
      </c>
      <c r="K160" s="31" t="str">
        <f t="shared" si="13"/>
        <v>صفر فقط لاغير</v>
      </c>
      <c r="M160" s="10">
        <v>1.57</v>
      </c>
      <c r="N160" s="19" t="s">
        <v>34</v>
      </c>
    </row>
    <row r="161" spans="1:14" ht="17.100000000000001" customHeight="1" x14ac:dyDescent="0.3">
      <c r="A161" s="45"/>
      <c r="B161" s="43" t="s">
        <v>35</v>
      </c>
      <c r="C161" s="45"/>
      <c r="D161" s="45"/>
      <c r="E161" s="45"/>
      <c r="F161" s="45"/>
      <c r="G161" s="45"/>
      <c r="H161" s="45"/>
      <c r="I161" s="45"/>
      <c r="J161" s="45"/>
      <c r="K161" s="46"/>
      <c r="M161" s="18">
        <v>1.58</v>
      </c>
      <c r="N161" s="19" t="s">
        <v>34</v>
      </c>
    </row>
    <row r="162" spans="1:14" ht="17.100000000000001" customHeight="1" x14ac:dyDescent="0.3">
      <c r="A162" s="7" t="s">
        <v>1</v>
      </c>
      <c r="B162" s="7" t="s">
        <v>2</v>
      </c>
      <c r="C162" s="7" t="s">
        <v>3</v>
      </c>
      <c r="D162" s="7" t="s">
        <v>4</v>
      </c>
      <c r="E162" s="7" t="s">
        <v>5</v>
      </c>
      <c r="F162" s="7" t="s">
        <v>6</v>
      </c>
      <c r="G162" s="7" t="s">
        <v>7</v>
      </c>
      <c r="H162" s="7" t="s">
        <v>8</v>
      </c>
      <c r="I162" s="7" t="s">
        <v>9</v>
      </c>
      <c r="J162" s="8" t="s">
        <v>10</v>
      </c>
      <c r="K162" s="7" t="s">
        <v>18</v>
      </c>
      <c r="M162" s="10">
        <v>1.59</v>
      </c>
      <c r="N162" s="19" t="s">
        <v>34</v>
      </c>
    </row>
    <row r="163" spans="1:14" ht="17.100000000000001" customHeight="1" x14ac:dyDescent="0.3">
      <c r="A163" s="13">
        <v>31</v>
      </c>
      <c r="B163" s="14"/>
      <c r="C163" s="13"/>
      <c r="D163" s="13"/>
      <c r="E163" s="13"/>
      <c r="F163" s="13"/>
      <c r="G163" s="13"/>
      <c r="H163" s="13"/>
      <c r="I163" s="15">
        <f t="shared" ref="I163:I172" si="15">SUM(C163:H163)</f>
        <v>0</v>
      </c>
      <c r="J163" s="15">
        <f t="shared" ref="J163:J172" si="16">SUM(C163:H163)/6</f>
        <v>0</v>
      </c>
      <c r="K163" s="16" t="str">
        <f t="shared" ref="K163:K172" si="17">LOOKUP(J163,M:M,N:N)</f>
        <v>صفر فقط لاغير</v>
      </c>
      <c r="M163" s="18">
        <v>1.6</v>
      </c>
      <c r="N163" s="19" t="s">
        <v>34</v>
      </c>
    </row>
    <row r="164" spans="1:14" ht="17.100000000000001" customHeight="1" x14ac:dyDescent="0.3">
      <c r="A164" s="21">
        <v>32</v>
      </c>
      <c r="B164" s="22"/>
      <c r="C164" s="21"/>
      <c r="D164" s="21"/>
      <c r="E164" s="21"/>
      <c r="F164" s="21"/>
      <c r="G164" s="21"/>
      <c r="H164" s="21"/>
      <c r="I164" s="23">
        <f t="shared" si="15"/>
        <v>0</v>
      </c>
      <c r="J164" s="15">
        <f t="shared" si="16"/>
        <v>0</v>
      </c>
      <c r="K164" s="24" t="str">
        <f t="shared" si="17"/>
        <v>صفر فقط لاغير</v>
      </c>
      <c r="M164" s="10">
        <v>1.61</v>
      </c>
      <c r="N164" s="19" t="s">
        <v>34</v>
      </c>
    </row>
    <row r="165" spans="1:14" ht="17.100000000000001" customHeight="1" x14ac:dyDescent="0.3">
      <c r="A165" s="21">
        <v>33</v>
      </c>
      <c r="B165" s="22"/>
      <c r="C165" s="21"/>
      <c r="D165" s="21"/>
      <c r="E165" s="21"/>
      <c r="F165" s="21"/>
      <c r="G165" s="21"/>
      <c r="H165" s="21"/>
      <c r="I165" s="23">
        <f t="shared" si="15"/>
        <v>0</v>
      </c>
      <c r="J165" s="15">
        <f t="shared" si="16"/>
        <v>0</v>
      </c>
      <c r="K165" s="24" t="str">
        <f t="shared" si="17"/>
        <v>صفر فقط لاغير</v>
      </c>
      <c r="M165" s="18">
        <v>1.62</v>
      </c>
      <c r="N165" s="19" t="s">
        <v>34</v>
      </c>
    </row>
    <row r="166" spans="1:14" ht="17.100000000000001" customHeight="1" x14ac:dyDescent="0.3">
      <c r="A166" s="21">
        <v>34</v>
      </c>
      <c r="B166" s="22"/>
      <c r="C166" s="21"/>
      <c r="D166" s="21"/>
      <c r="E166" s="21"/>
      <c r="F166" s="21"/>
      <c r="G166" s="21"/>
      <c r="H166" s="21"/>
      <c r="I166" s="23">
        <f t="shared" si="15"/>
        <v>0</v>
      </c>
      <c r="J166" s="15">
        <f t="shared" si="16"/>
        <v>0</v>
      </c>
      <c r="K166" s="24" t="str">
        <f t="shared" si="17"/>
        <v>صفر فقط لاغير</v>
      </c>
      <c r="M166" s="10">
        <v>1.63</v>
      </c>
      <c r="N166" s="19" t="s">
        <v>34</v>
      </c>
    </row>
    <row r="167" spans="1:14" ht="17.100000000000001" customHeight="1" x14ac:dyDescent="0.3">
      <c r="A167" s="21">
        <v>35</v>
      </c>
      <c r="B167" s="22"/>
      <c r="C167" s="21"/>
      <c r="D167" s="21"/>
      <c r="E167" s="21"/>
      <c r="F167" s="21"/>
      <c r="G167" s="21"/>
      <c r="H167" s="21"/>
      <c r="I167" s="23">
        <f t="shared" si="15"/>
        <v>0</v>
      </c>
      <c r="J167" s="15">
        <f t="shared" si="16"/>
        <v>0</v>
      </c>
      <c r="K167" s="24" t="str">
        <f t="shared" si="17"/>
        <v>صفر فقط لاغير</v>
      </c>
      <c r="M167" s="18">
        <v>1.64</v>
      </c>
      <c r="N167" s="19" t="s">
        <v>34</v>
      </c>
    </row>
    <row r="168" spans="1:14" ht="17.100000000000001" customHeight="1" x14ac:dyDescent="0.3">
      <c r="A168" s="21">
        <v>36</v>
      </c>
      <c r="B168" s="22"/>
      <c r="C168" s="21"/>
      <c r="D168" s="21"/>
      <c r="E168" s="21"/>
      <c r="F168" s="21"/>
      <c r="G168" s="21"/>
      <c r="H168" s="21"/>
      <c r="I168" s="23">
        <f t="shared" si="15"/>
        <v>0</v>
      </c>
      <c r="J168" s="15">
        <f t="shared" si="16"/>
        <v>0</v>
      </c>
      <c r="K168" s="24" t="str">
        <f t="shared" si="17"/>
        <v>صفر فقط لاغير</v>
      </c>
      <c r="M168" s="10">
        <v>1.65</v>
      </c>
      <c r="N168" s="19" t="s">
        <v>36</v>
      </c>
    </row>
    <row r="169" spans="1:14" ht="17.100000000000001" customHeight="1" x14ac:dyDescent="0.3">
      <c r="A169" s="21">
        <v>37</v>
      </c>
      <c r="B169" s="22"/>
      <c r="C169" s="21"/>
      <c r="D169" s="21"/>
      <c r="E169" s="21"/>
      <c r="F169" s="21"/>
      <c r="G169" s="21"/>
      <c r="H169" s="21"/>
      <c r="I169" s="23">
        <f t="shared" si="15"/>
        <v>0</v>
      </c>
      <c r="J169" s="15">
        <f t="shared" si="16"/>
        <v>0</v>
      </c>
      <c r="K169" s="24" t="str">
        <f t="shared" si="17"/>
        <v>صفر فقط لاغير</v>
      </c>
      <c r="M169" s="18">
        <v>1.66</v>
      </c>
      <c r="N169" s="19" t="s">
        <v>36</v>
      </c>
    </row>
    <row r="170" spans="1:14" ht="17.100000000000001" customHeight="1" x14ac:dyDescent="0.3">
      <c r="A170" s="21">
        <v>38</v>
      </c>
      <c r="B170" s="22"/>
      <c r="C170" s="21"/>
      <c r="D170" s="21"/>
      <c r="E170" s="21"/>
      <c r="F170" s="21"/>
      <c r="G170" s="21"/>
      <c r="H170" s="21"/>
      <c r="I170" s="23">
        <f t="shared" si="15"/>
        <v>0</v>
      </c>
      <c r="J170" s="15">
        <f t="shared" si="16"/>
        <v>0</v>
      </c>
      <c r="K170" s="24" t="str">
        <f t="shared" si="17"/>
        <v>صفر فقط لاغير</v>
      </c>
      <c r="M170" s="10">
        <v>1.67</v>
      </c>
      <c r="N170" s="19" t="s">
        <v>36</v>
      </c>
    </row>
    <row r="171" spans="1:14" ht="17.100000000000001" customHeight="1" x14ac:dyDescent="0.3">
      <c r="A171" s="21">
        <v>39</v>
      </c>
      <c r="B171" s="22"/>
      <c r="C171" s="21"/>
      <c r="D171" s="21"/>
      <c r="E171" s="21"/>
      <c r="F171" s="21"/>
      <c r="G171" s="21"/>
      <c r="H171" s="21"/>
      <c r="I171" s="23">
        <f t="shared" si="15"/>
        <v>0</v>
      </c>
      <c r="J171" s="15">
        <f t="shared" si="16"/>
        <v>0</v>
      </c>
      <c r="K171" s="24" t="str">
        <f t="shared" si="17"/>
        <v>صفر فقط لاغير</v>
      </c>
      <c r="M171" s="18">
        <v>1.68</v>
      </c>
      <c r="N171" s="19" t="s">
        <v>36</v>
      </c>
    </row>
    <row r="172" spans="1:14" ht="17.100000000000001" customHeight="1" x14ac:dyDescent="0.3">
      <c r="A172" s="21">
        <v>40</v>
      </c>
      <c r="B172" s="22"/>
      <c r="C172" s="21"/>
      <c r="D172" s="21"/>
      <c r="E172" s="21"/>
      <c r="F172" s="21"/>
      <c r="G172" s="21"/>
      <c r="H172" s="21"/>
      <c r="I172" s="23">
        <f t="shared" si="15"/>
        <v>0</v>
      </c>
      <c r="J172" s="15">
        <f t="shared" si="16"/>
        <v>0</v>
      </c>
      <c r="K172" s="24" t="str">
        <f t="shared" si="17"/>
        <v>صفر فقط لاغير</v>
      </c>
      <c r="M172" s="10">
        <v>1.69</v>
      </c>
      <c r="N172" s="19" t="s">
        <v>36</v>
      </c>
    </row>
    <row r="173" spans="1:14" ht="17.100000000000001" customHeight="1" x14ac:dyDescent="0.3">
      <c r="A173" s="21">
        <v>41</v>
      </c>
      <c r="B173" s="22"/>
      <c r="C173" s="21"/>
      <c r="D173" s="21"/>
      <c r="E173" s="21"/>
      <c r="F173" s="21"/>
      <c r="G173" s="21"/>
      <c r="H173" s="21"/>
      <c r="I173" s="23"/>
      <c r="J173" s="15"/>
      <c r="K173" s="24"/>
      <c r="M173" s="18">
        <v>1.7</v>
      </c>
      <c r="N173" s="19" t="s">
        <v>36</v>
      </c>
    </row>
    <row r="174" spans="1:14" ht="17.100000000000001" customHeight="1" x14ac:dyDescent="0.3">
      <c r="A174" s="21">
        <v>42</v>
      </c>
      <c r="B174" s="22"/>
      <c r="C174" s="21"/>
      <c r="D174" s="21"/>
      <c r="E174" s="21"/>
      <c r="F174" s="21"/>
      <c r="G174" s="21"/>
      <c r="H174" s="21"/>
      <c r="I174" s="23"/>
      <c r="J174" s="15"/>
      <c r="K174" s="24"/>
      <c r="M174" s="10">
        <v>1.71</v>
      </c>
      <c r="N174" s="19" t="s">
        <v>36</v>
      </c>
    </row>
    <row r="175" spans="1:14" ht="17.100000000000001" customHeight="1" x14ac:dyDescent="0.3">
      <c r="A175" s="21">
        <v>43</v>
      </c>
      <c r="B175" s="22"/>
      <c r="C175" s="21"/>
      <c r="D175" s="21"/>
      <c r="E175" s="21"/>
      <c r="F175" s="21"/>
      <c r="G175" s="21"/>
      <c r="H175" s="21"/>
      <c r="I175" s="23"/>
      <c r="J175" s="15"/>
      <c r="K175" s="24"/>
      <c r="M175" s="18">
        <v>1.72</v>
      </c>
      <c r="N175" s="19" t="s">
        <v>36</v>
      </c>
    </row>
    <row r="176" spans="1:14" ht="17.100000000000001" customHeight="1" x14ac:dyDescent="0.3">
      <c r="A176" s="21">
        <v>44</v>
      </c>
      <c r="B176" s="22"/>
      <c r="C176" s="21"/>
      <c r="D176" s="21"/>
      <c r="E176" s="21"/>
      <c r="F176" s="21"/>
      <c r="G176" s="21"/>
      <c r="H176" s="21"/>
      <c r="I176" s="23"/>
      <c r="J176" s="15"/>
      <c r="K176" s="24"/>
      <c r="M176" s="10">
        <v>1.73</v>
      </c>
      <c r="N176" s="19" t="s">
        <v>36</v>
      </c>
    </row>
    <row r="177" spans="1:14" ht="17.100000000000001" customHeight="1" x14ac:dyDescent="0.3">
      <c r="A177" s="21">
        <v>45</v>
      </c>
      <c r="B177" s="22"/>
      <c r="C177" s="21"/>
      <c r="D177" s="21"/>
      <c r="E177" s="21"/>
      <c r="F177" s="21"/>
      <c r="G177" s="21"/>
      <c r="H177" s="21"/>
      <c r="I177" s="23"/>
      <c r="J177" s="15"/>
      <c r="K177" s="24"/>
      <c r="M177" s="18">
        <v>1.74</v>
      </c>
      <c r="N177" s="19" t="s">
        <v>36</v>
      </c>
    </row>
    <row r="178" spans="1:14" ht="17.100000000000001" customHeight="1" x14ac:dyDescent="0.3">
      <c r="A178" s="21">
        <v>46</v>
      </c>
      <c r="B178" s="22"/>
      <c r="C178" s="21"/>
      <c r="D178" s="21"/>
      <c r="E178" s="21"/>
      <c r="F178" s="21"/>
      <c r="G178" s="21"/>
      <c r="H178" s="21"/>
      <c r="I178" s="23"/>
      <c r="J178" s="15"/>
      <c r="K178" s="24"/>
      <c r="M178" s="10">
        <v>1.75</v>
      </c>
      <c r="N178" s="19" t="s">
        <v>37</v>
      </c>
    </row>
    <row r="179" spans="1:14" ht="17.100000000000001" customHeight="1" x14ac:dyDescent="0.3">
      <c r="A179" s="21">
        <v>47</v>
      </c>
      <c r="B179" s="22"/>
      <c r="C179" s="21"/>
      <c r="D179" s="21"/>
      <c r="E179" s="21"/>
      <c r="F179" s="21"/>
      <c r="G179" s="21"/>
      <c r="H179" s="21"/>
      <c r="I179" s="23"/>
      <c r="J179" s="15"/>
      <c r="K179" s="24"/>
      <c r="M179" s="18">
        <v>1.76</v>
      </c>
      <c r="N179" s="19" t="s">
        <v>37</v>
      </c>
    </row>
    <row r="180" spans="1:14" ht="17.100000000000001" customHeight="1" x14ac:dyDescent="0.3">
      <c r="A180" s="21">
        <v>48</v>
      </c>
      <c r="B180" s="22"/>
      <c r="C180" s="21"/>
      <c r="D180" s="21"/>
      <c r="E180" s="21"/>
      <c r="F180" s="21"/>
      <c r="G180" s="21"/>
      <c r="H180" s="21"/>
      <c r="I180" s="23"/>
      <c r="J180" s="15"/>
      <c r="K180" s="24"/>
      <c r="M180" s="10">
        <v>1.77</v>
      </c>
      <c r="N180" s="19" t="s">
        <v>37</v>
      </c>
    </row>
    <row r="181" spans="1:14" ht="17.100000000000001" customHeight="1" x14ac:dyDescent="0.3">
      <c r="A181" s="21">
        <v>49</v>
      </c>
      <c r="B181" s="22"/>
      <c r="C181" s="21"/>
      <c r="D181" s="21"/>
      <c r="E181" s="21"/>
      <c r="F181" s="21"/>
      <c r="G181" s="21"/>
      <c r="H181" s="21"/>
      <c r="I181" s="23"/>
      <c r="J181" s="15"/>
      <c r="K181" s="24"/>
      <c r="M181" s="18">
        <v>1.78</v>
      </c>
      <c r="N181" s="19" t="s">
        <v>37</v>
      </c>
    </row>
    <row r="182" spans="1:14" ht="17.100000000000001" customHeight="1" x14ac:dyDescent="0.3">
      <c r="A182" s="21">
        <v>50</v>
      </c>
      <c r="B182" s="22"/>
      <c r="C182" s="21"/>
      <c r="D182" s="21"/>
      <c r="E182" s="21"/>
      <c r="F182" s="21"/>
      <c r="G182" s="21"/>
      <c r="H182" s="21"/>
      <c r="I182" s="23"/>
      <c r="J182" s="15"/>
      <c r="K182" s="24"/>
      <c r="M182" s="10">
        <v>1.79</v>
      </c>
      <c r="N182" s="19" t="s">
        <v>37</v>
      </c>
    </row>
    <row r="183" spans="1:14" ht="17.100000000000001" customHeight="1" x14ac:dyDescent="0.3">
      <c r="A183" s="21">
        <v>51</v>
      </c>
      <c r="B183" s="22"/>
      <c r="C183" s="21"/>
      <c r="D183" s="21"/>
      <c r="E183" s="21"/>
      <c r="F183" s="21"/>
      <c r="G183" s="21"/>
      <c r="H183" s="21"/>
      <c r="I183" s="23"/>
      <c r="J183" s="15"/>
      <c r="K183" s="24"/>
      <c r="M183" s="18">
        <v>1.8</v>
      </c>
      <c r="N183" s="19" t="s">
        <v>37</v>
      </c>
    </row>
    <row r="184" spans="1:14" ht="17.100000000000001" customHeight="1" x14ac:dyDescent="0.3">
      <c r="A184" s="21">
        <v>52</v>
      </c>
      <c r="B184" s="22"/>
      <c r="C184" s="21"/>
      <c r="D184" s="21"/>
      <c r="E184" s="21"/>
      <c r="F184" s="21"/>
      <c r="G184" s="21"/>
      <c r="H184" s="21"/>
      <c r="I184" s="23"/>
      <c r="J184" s="15"/>
      <c r="K184" s="24"/>
      <c r="M184" s="10">
        <v>1.81</v>
      </c>
      <c r="N184" s="19" t="s">
        <v>37</v>
      </c>
    </row>
    <row r="185" spans="1:14" ht="17.100000000000001" customHeight="1" x14ac:dyDescent="0.3">
      <c r="A185" s="21">
        <v>53</v>
      </c>
      <c r="B185" s="22"/>
      <c r="C185" s="21"/>
      <c r="D185" s="21"/>
      <c r="E185" s="21"/>
      <c r="F185" s="21"/>
      <c r="G185" s="21"/>
      <c r="H185" s="21"/>
      <c r="I185" s="23"/>
      <c r="J185" s="15"/>
      <c r="K185" s="24"/>
      <c r="M185" s="18">
        <v>1.82</v>
      </c>
      <c r="N185" s="19" t="s">
        <v>37</v>
      </c>
    </row>
    <row r="186" spans="1:14" ht="17.100000000000001" customHeight="1" x14ac:dyDescent="0.3">
      <c r="A186" s="21">
        <v>54</v>
      </c>
      <c r="B186" s="22"/>
      <c r="C186" s="21"/>
      <c r="D186" s="21"/>
      <c r="E186" s="21"/>
      <c r="F186" s="21"/>
      <c r="G186" s="21"/>
      <c r="H186" s="21"/>
      <c r="I186" s="23"/>
      <c r="J186" s="15"/>
      <c r="K186" s="24"/>
      <c r="M186" s="10">
        <v>1.83</v>
      </c>
      <c r="N186" s="19" t="s">
        <v>37</v>
      </c>
    </row>
    <row r="187" spans="1:14" ht="17.100000000000001" customHeight="1" x14ac:dyDescent="0.3">
      <c r="A187" s="21">
        <v>55</v>
      </c>
      <c r="B187" s="22"/>
      <c r="C187" s="21"/>
      <c r="D187" s="21"/>
      <c r="E187" s="21"/>
      <c r="F187" s="21"/>
      <c r="G187" s="21"/>
      <c r="H187" s="21"/>
      <c r="I187" s="23"/>
      <c r="J187" s="15"/>
      <c r="K187" s="24"/>
      <c r="M187" s="18">
        <v>1.84</v>
      </c>
      <c r="N187" s="19" t="s">
        <v>37</v>
      </c>
    </row>
    <row r="188" spans="1:14" ht="17.100000000000001" customHeight="1" x14ac:dyDescent="0.3">
      <c r="A188" s="21">
        <v>56</v>
      </c>
      <c r="B188" s="22"/>
      <c r="C188" s="21"/>
      <c r="D188" s="21"/>
      <c r="E188" s="21"/>
      <c r="F188" s="21"/>
      <c r="G188" s="21"/>
      <c r="H188" s="21"/>
      <c r="I188" s="23"/>
      <c r="J188" s="15"/>
      <c r="K188" s="24"/>
      <c r="M188" s="10">
        <v>1.85</v>
      </c>
      <c r="N188" s="19" t="s">
        <v>38</v>
      </c>
    </row>
    <row r="189" spans="1:14" ht="17.100000000000001" customHeight="1" x14ac:dyDescent="0.3">
      <c r="A189" s="21">
        <v>57</v>
      </c>
      <c r="B189" s="22"/>
      <c r="C189" s="21"/>
      <c r="D189" s="21"/>
      <c r="E189" s="21"/>
      <c r="F189" s="21"/>
      <c r="G189" s="21"/>
      <c r="H189" s="21"/>
      <c r="I189" s="23"/>
      <c r="J189" s="15"/>
      <c r="K189" s="24"/>
      <c r="M189" s="18">
        <v>1.86</v>
      </c>
      <c r="N189" s="19" t="s">
        <v>38</v>
      </c>
    </row>
    <row r="190" spans="1:14" ht="17.100000000000001" customHeight="1" x14ac:dyDescent="0.3">
      <c r="A190" s="21">
        <v>58</v>
      </c>
      <c r="B190" s="22"/>
      <c r="C190" s="21"/>
      <c r="D190" s="21"/>
      <c r="E190" s="21"/>
      <c r="F190" s="21"/>
      <c r="G190" s="21"/>
      <c r="H190" s="21"/>
      <c r="I190" s="23"/>
      <c r="J190" s="15"/>
      <c r="K190" s="24"/>
      <c r="M190" s="10">
        <v>1.87</v>
      </c>
      <c r="N190" s="19" t="s">
        <v>38</v>
      </c>
    </row>
    <row r="191" spans="1:14" ht="17.100000000000001" customHeight="1" x14ac:dyDescent="0.3">
      <c r="A191" s="21">
        <v>59</v>
      </c>
      <c r="B191" s="22"/>
      <c r="C191" s="21"/>
      <c r="D191" s="21"/>
      <c r="E191" s="21"/>
      <c r="F191" s="21"/>
      <c r="G191" s="21"/>
      <c r="H191" s="21"/>
      <c r="I191" s="23"/>
      <c r="J191" s="15"/>
      <c r="K191" s="24"/>
      <c r="M191" s="18">
        <v>1.88</v>
      </c>
      <c r="N191" s="19" t="s">
        <v>38</v>
      </c>
    </row>
    <row r="192" spans="1:14" ht="17.100000000000001" customHeight="1" x14ac:dyDescent="0.3">
      <c r="A192" s="27">
        <v>60</v>
      </c>
      <c r="B192" s="28"/>
      <c r="C192" s="27"/>
      <c r="D192" s="27"/>
      <c r="E192" s="27"/>
      <c r="F192" s="27"/>
      <c r="G192" s="27"/>
      <c r="H192" s="27"/>
      <c r="I192" s="29"/>
      <c r="J192" s="30"/>
      <c r="K192" s="31"/>
      <c r="M192" s="10">
        <v>1.89</v>
      </c>
      <c r="N192" s="19" t="s">
        <v>38</v>
      </c>
    </row>
    <row r="193" spans="1:14" ht="17.100000000000001" customHeight="1" x14ac:dyDescent="0.3">
      <c r="A193" s="42"/>
      <c r="B193" s="43" t="s">
        <v>39</v>
      </c>
      <c r="C193" s="44"/>
      <c r="D193" s="44"/>
      <c r="E193" s="44"/>
      <c r="F193" s="44"/>
      <c r="G193" s="44"/>
      <c r="H193" s="44"/>
      <c r="I193" s="44"/>
      <c r="J193" s="44"/>
      <c r="K193" s="44"/>
      <c r="M193" s="18">
        <v>1.9</v>
      </c>
      <c r="N193" s="19" t="s">
        <v>38</v>
      </c>
    </row>
    <row r="194" spans="1:14" ht="17.100000000000001" customHeight="1" x14ac:dyDescent="0.3">
      <c r="A194" s="7" t="s">
        <v>1</v>
      </c>
      <c r="B194" s="7" t="s">
        <v>2</v>
      </c>
      <c r="C194" s="7" t="s">
        <v>3</v>
      </c>
      <c r="D194" s="7" t="s">
        <v>4</v>
      </c>
      <c r="E194" s="7" t="s">
        <v>5</v>
      </c>
      <c r="F194" s="7" t="s">
        <v>6</v>
      </c>
      <c r="G194" s="7" t="s">
        <v>7</v>
      </c>
      <c r="H194" s="7" t="s">
        <v>8</v>
      </c>
      <c r="I194" s="7" t="s">
        <v>9</v>
      </c>
      <c r="J194" s="8" t="s">
        <v>10</v>
      </c>
      <c r="K194" s="7" t="s">
        <v>18</v>
      </c>
      <c r="M194" s="10">
        <v>1.91</v>
      </c>
      <c r="N194" s="19" t="s">
        <v>38</v>
      </c>
    </row>
    <row r="195" spans="1:14" ht="17.100000000000001" customHeight="1" x14ac:dyDescent="0.3">
      <c r="A195" s="13">
        <v>1</v>
      </c>
      <c r="B195" s="14"/>
      <c r="C195" s="13"/>
      <c r="D195" s="13"/>
      <c r="E195" s="13"/>
      <c r="F195" s="13"/>
      <c r="G195" s="13"/>
      <c r="H195" s="13"/>
      <c r="I195" s="15">
        <f>SUM(C195:H195)</f>
        <v>0</v>
      </c>
      <c r="J195" s="15">
        <f t="shared" ref="J195:J224" si="18">SUM(C195:H195)/6</f>
        <v>0</v>
      </c>
      <c r="K195" s="16" t="str">
        <f t="shared" ref="K195:K224" si="19">LOOKUP(J195,M:M,N:N)</f>
        <v>صفر فقط لاغير</v>
      </c>
      <c r="M195" s="18">
        <v>1.92</v>
      </c>
      <c r="N195" s="19" t="s">
        <v>38</v>
      </c>
    </row>
    <row r="196" spans="1:14" ht="17.100000000000001" customHeight="1" x14ac:dyDescent="0.3">
      <c r="A196" s="21">
        <v>2</v>
      </c>
      <c r="B196" s="22"/>
      <c r="C196" s="21"/>
      <c r="D196" s="21"/>
      <c r="E196" s="21"/>
      <c r="F196" s="21"/>
      <c r="G196" s="21"/>
      <c r="H196" s="21"/>
      <c r="I196" s="23">
        <f t="shared" ref="I196:I224" si="20">SUM(C196:H196)</f>
        <v>0</v>
      </c>
      <c r="J196" s="15">
        <f t="shared" si="18"/>
        <v>0</v>
      </c>
      <c r="K196" s="24" t="str">
        <f t="shared" si="19"/>
        <v>صفر فقط لاغير</v>
      </c>
      <c r="M196" s="10">
        <v>1.93</v>
      </c>
      <c r="N196" s="19" t="s">
        <v>38</v>
      </c>
    </row>
    <row r="197" spans="1:14" ht="17.100000000000001" customHeight="1" x14ac:dyDescent="0.3">
      <c r="A197" s="21">
        <v>3</v>
      </c>
      <c r="B197" s="22"/>
      <c r="C197" s="21"/>
      <c r="D197" s="21"/>
      <c r="E197" s="21"/>
      <c r="F197" s="21"/>
      <c r="G197" s="21"/>
      <c r="H197" s="21"/>
      <c r="I197" s="23">
        <f t="shared" si="20"/>
        <v>0</v>
      </c>
      <c r="J197" s="15">
        <f t="shared" si="18"/>
        <v>0</v>
      </c>
      <c r="K197" s="24" t="str">
        <f t="shared" si="19"/>
        <v>صفر فقط لاغير</v>
      </c>
      <c r="M197" s="18">
        <v>1.94</v>
      </c>
      <c r="N197" s="19" t="s">
        <v>38</v>
      </c>
    </row>
    <row r="198" spans="1:14" ht="17.100000000000001" customHeight="1" x14ac:dyDescent="0.3">
      <c r="A198" s="21">
        <v>4</v>
      </c>
      <c r="B198" s="22"/>
      <c r="C198" s="21"/>
      <c r="D198" s="21"/>
      <c r="E198" s="21"/>
      <c r="F198" s="21"/>
      <c r="G198" s="21"/>
      <c r="H198" s="21"/>
      <c r="I198" s="23">
        <f t="shared" si="20"/>
        <v>0</v>
      </c>
      <c r="J198" s="15">
        <f t="shared" si="18"/>
        <v>0</v>
      </c>
      <c r="K198" s="24" t="str">
        <f t="shared" si="19"/>
        <v>صفر فقط لاغير</v>
      </c>
      <c r="M198" s="10">
        <v>1.95</v>
      </c>
      <c r="N198" s="19" t="s">
        <v>40</v>
      </c>
    </row>
    <row r="199" spans="1:14" ht="17.100000000000001" customHeight="1" x14ac:dyDescent="0.3">
      <c r="A199" s="21">
        <v>5</v>
      </c>
      <c r="B199" s="22"/>
      <c r="C199" s="21"/>
      <c r="D199" s="21"/>
      <c r="E199" s="21"/>
      <c r="F199" s="21"/>
      <c r="G199" s="21"/>
      <c r="H199" s="21"/>
      <c r="I199" s="23">
        <f t="shared" si="20"/>
        <v>0</v>
      </c>
      <c r="J199" s="15">
        <f t="shared" si="18"/>
        <v>0</v>
      </c>
      <c r="K199" s="24" t="str">
        <f t="shared" si="19"/>
        <v>صفر فقط لاغير</v>
      </c>
      <c r="M199" s="18">
        <v>1.96</v>
      </c>
      <c r="N199" s="19" t="s">
        <v>40</v>
      </c>
    </row>
    <row r="200" spans="1:14" ht="17.100000000000001" customHeight="1" x14ac:dyDescent="0.3">
      <c r="A200" s="21">
        <v>6</v>
      </c>
      <c r="B200" s="22"/>
      <c r="C200" s="21"/>
      <c r="D200" s="21"/>
      <c r="E200" s="21"/>
      <c r="F200" s="21"/>
      <c r="G200" s="21"/>
      <c r="H200" s="21"/>
      <c r="I200" s="23">
        <f t="shared" si="20"/>
        <v>0</v>
      </c>
      <c r="J200" s="15">
        <f t="shared" si="18"/>
        <v>0</v>
      </c>
      <c r="K200" s="24" t="str">
        <f t="shared" si="19"/>
        <v>صفر فقط لاغير</v>
      </c>
      <c r="M200" s="10">
        <v>1.97</v>
      </c>
      <c r="N200" s="19" t="s">
        <v>40</v>
      </c>
    </row>
    <row r="201" spans="1:14" ht="17.100000000000001" customHeight="1" x14ac:dyDescent="0.3">
      <c r="A201" s="21">
        <v>7</v>
      </c>
      <c r="B201" s="22"/>
      <c r="C201" s="21"/>
      <c r="D201" s="21"/>
      <c r="E201" s="21"/>
      <c r="F201" s="21"/>
      <c r="G201" s="21"/>
      <c r="H201" s="21"/>
      <c r="I201" s="23">
        <f t="shared" si="20"/>
        <v>0</v>
      </c>
      <c r="J201" s="15">
        <f t="shared" si="18"/>
        <v>0</v>
      </c>
      <c r="K201" s="24" t="str">
        <f t="shared" si="19"/>
        <v>صفر فقط لاغير</v>
      </c>
      <c r="M201" s="18">
        <v>1.98</v>
      </c>
      <c r="N201" s="19" t="s">
        <v>40</v>
      </c>
    </row>
    <row r="202" spans="1:14" ht="17.100000000000001" customHeight="1" x14ac:dyDescent="0.3">
      <c r="A202" s="21">
        <v>8</v>
      </c>
      <c r="B202" s="22"/>
      <c r="C202" s="21"/>
      <c r="D202" s="21"/>
      <c r="E202" s="21"/>
      <c r="F202" s="21"/>
      <c r="G202" s="21"/>
      <c r="H202" s="21"/>
      <c r="I202" s="23">
        <f t="shared" si="20"/>
        <v>0</v>
      </c>
      <c r="J202" s="15">
        <f t="shared" si="18"/>
        <v>0</v>
      </c>
      <c r="K202" s="24" t="str">
        <f t="shared" si="19"/>
        <v>صفر فقط لاغير</v>
      </c>
      <c r="M202" s="10">
        <v>1.99</v>
      </c>
      <c r="N202" s="19" t="s">
        <v>40</v>
      </c>
    </row>
    <row r="203" spans="1:14" ht="17.100000000000001" customHeight="1" x14ac:dyDescent="0.3">
      <c r="A203" s="21">
        <v>9</v>
      </c>
      <c r="B203" s="22"/>
      <c r="C203" s="21"/>
      <c r="D203" s="21"/>
      <c r="E203" s="21"/>
      <c r="F203" s="21"/>
      <c r="G203" s="21"/>
      <c r="H203" s="21"/>
      <c r="I203" s="23">
        <f t="shared" si="20"/>
        <v>0</v>
      </c>
      <c r="J203" s="15">
        <f t="shared" si="18"/>
        <v>0</v>
      </c>
      <c r="K203" s="24" t="str">
        <f t="shared" si="19"/>
        <v>صفر فقط لاغير</v>
      </c>
      <c r="M203" s="18">
        <v>2</v>
      </c>
      <c r="N203" s="19" t="s">
        <v>40</v>
      </c>
    </row>
    <row r="204" spans="1:14" ht="17.100000000000001" customHeight="1" x14ac:dyDescent="0.3">
      <c r="A204" s="21">
        <v>10</v>
      </c>
      <c r="B204" s="22"/>
      <c r="C204" s="21"/>
      <c r="D204" s="21"/>
      <c r="E204" s="21"/>
      <c r="F204" s="21"/>
      <c r="G204" s="21"/>
      <c r="H204" s="21"/>
      <c r="I204" s="23">
        <f t="shared" si="20"/>
        <v>0</v>
      </c>
      <c r="J204" s="15">
        <f t="shared" si="18"/>
        <v>0</v>
      </c>
      <c r="K204" s="24" t="str">
        <f t="shared" si="19"/>
        <v>صفر فقط لاغير</v>
      </c>
      <c r="M204" s="10">
        <v>2.0099999999999998</v>
      </c>
      <c r="N204" s="19" t="s">
        <v>40</v>
      </c>
    </row>
    <row r="205" spans="1:14" ht="17.100000000000001" customHeight="1" x14ac:dyDescent="0.3">
      <c r="A205" s="21">
        <v>11</v>
      </c>
      <c r="B205" s="22"/>
      <c r="C205" s="21"/>
      <c r="D205" s="21"/>
      <c r="E205" s="21"/>
      <c r="F205" s="21"/>
      <c r="G205" s="21"/>
      <c r="H205" s="21"/>
      <c r="I205" s="23">
        <f t="shared" si="20"/>
        <v>0</v>
      </c>
      <c r="J205" s="15">
        <f t="shared" si="18"/>
        <v>0</v>
      </c>
      <c r="K205" s="24" t="str">
        <f t="shared" si="19"/>
        <v>صفر فقط لاغير</v>
      </c>
      <c r="M205" s="18">
        <v>2.02</v>
      </c>
      <c r="N205" s="19" t="s">
        <v>40</v>
      </c>
    </row>
    <row r="206" spans="1:14" ht="17.100000000000001" customHeight="1" x14ac:dyDescent="0.3">
      <c r="A206" s="21">
        <v>12</v>
      </c>
      <c r="B206" s="22"/>
      <c r="C206" s="21"/>
      <c r="D206" s="21"/>
      <c r="E206" s="21"/>
      <c r="F206" s="21"/>
      <c r="G206" s="21"/>
      <c r="H206" s="21"/>
      <c r="I206" s="23">
        <f t="shared" si="20"/>
        <v>0</v>
      </c>
      <c r="J206" s="15">
        <f t="shared" si="18"/>
        <v>0</v>
      </c>
      <c r="K206" s="24" t="str">
        <f t="shared" si="19"/>
        <v>صفر فقط لاغير</v>
      </c>
      <c r="M206" s="10">
        <v>2.0299999999999998</v>
      </c>
      <c r="N206" s="19" t="s">
        <v>40</v>
      </c>
    </row>
    <row r="207" spans="1:14" ht="17.100000000000001" customHeight="1" x14ac:dyDescent="0.3">
      <c r="A207" s="21">
        <v>13</v>
      </c>
      <c r="B207" s="22"/>
      <c r="C207" s="21"/>
      <c r="D207" s="21"/>
      <c r="E207" s="21"/>
      <c r="F207" s="21"/>
      <c r="G207" s="21"/>
      <c r="H207" s="21"/>
      <c r="I207" s="23">
        <f t="shared" si="20"/>
        <v>0</v>
      </c>
      <c r="J207" s="15">
        <f t="shared" si="18"/>
        <v>0</v>
      </c>
      <c r="K207" s="24" t="str">
        <f t="shared" si="19"/>
        <v>صفر فقط لاغير</v>
      </c>
      <c r="M207" s="18">
        <v>2.04</v>
      </c>
      <c r="N207" s="19" t="s">
        <v>40</v>
      </c>
    </row>
    <row r="208" spans="1:14" ht="17.100000000000001" customHeight="1" x14ac:dyDescent="0.3">
      <c r="A208" s="21">
        <v>14</v>
      </c>
      <c r="B208" s="22"/>
      <c r="C208" s="21"/>
      <c r="D208" s="21"/>
      <c r="E208" s="21"/>
      <c r="F208" s="21"/>
      <c r="G208" s="21"/>
      <c r="H208" s="21"/>
      <c r="I208" s="23">
        <f t="shared" si="20"/>
        <v>0</v>
      </c>
      <c r="J208" s="15">
        <f t="shared" si="18"/>
        <v>0</v>
      </c>
      <c r="K208" s="24" t="str">
        <f t="shared" si="19"/>
        <v>صفر فقط لاغير</v>
      </c>
      <c r="M208" s="10">
        <v>2.0499999999999998</v>
      </c>
      <c r="N208" s="19" t="s">
        <v>41</v>
      </c>
    </row>
    <row r="209" spans="1:14" ht="17.100000000000001" customHeight="1" x14ac:dyDescent="0.3">
      <c r="A209" s="21">
        <v>15</v>
      </c>
      <c r="B209" s="22"/>
      <c r="C209" s="21"/>
      <c r="D209" s="21"/>
      <c r="E209" s="21"/>
      <c r="F209" s="21"/>
      <c r="G209" s="21"/>
      <c r="H209" s="21"/>
      <c r="I209" s="23">
        <f t="shared" si="20"/>
        <v>0</v>
      </c>
      <c r="J209" s="15">
        <f t="shared" si="18"/>
        <v>0</v>
      </c>
      <c r="K209" s="24" t="str">
        <f t="shared" si="19"/>
        <v>صفر فقط لاغير</v>
      </c>
      <c r="M209" s="18">
        <v>2.06</v>
      </c>
      <c r="N209" s="19" t="s">
        <v>41</v>
      </c>
    </row>
    <row r="210" spans="1:14" ht="17.100000000000001" customHeight="1" x14ac:dyDescent="0.3">
      <c r="A210" s="21">
        <v>16</v>
      </c>
      <c r="B210" s="22"/>
      <c r="C210" s="21"/>
      <c r="D210" s="21"/>
      <c r="E210" s="21"/>
      <c r="F210" s="21"/>
      <c r="G210" s="21"/>
      <c r="H210" s="21"/>
      <c r="I210" s="23">
        <f t="shared" si="20"/>
        <v>0</v>
      </c>
      <c r="J210" s="15">
        <f t="shared" si="18"/>
        <v>0</v>
      </c>
      <c r="K210" s="24" t="str">
        <f t="shared" si="19"/>
        <v>صفر فقط لاغير</v>
      </c>
      <c r="M210" s="10">
        <v>2.0699999999999998</v>
      </c>
      <c r="N210" s="19" t="s">
        <v>41</v>
      </c>
    </row>
    <row r="211" spans="1:14" ht="17.100000000000001" customHeight="1" x14ac:dyDescent="0.3">
      <c r="A211" s="21">
        <v>17</v>
      </c>
      <c r="B211" s="22"/>
      <c r="C211" s="21"/>
      <c r="D211" s="21"/>
      <c r="E211" s="21"/>
      <c r="F211" s="21"/>
      <c r="G211" s="21"/>
      <c r="H211" s="21"/>
      <c r="I211" s="23">
        <f t="shared" si="20"/>
        <v>0</v>
      </c>
      <c r="J211" s="15">
        <f t="shared" si="18"/>
        <v>0</v>
      </c>
      <c r="K211" s="24" t="str">
        <f t="shared" si="19"/>
        <v>صفر فقط لاغير</v>
      </c>
      <c r="M211" s="18">
        <v>2.08</v>
      </c>
      <c r="N211" s="19" t="s">
        <v>41</v>
      </c>
    </row>
    <row r="212" spans="1:14" ht="17.100000000000001" customHeight="1" x14ac:dyDescent="0.3">
      <c r="A212" s="21">
        <v>18</v>
      </c>
      <c r="B212" s="22"/>
      <c r="C212" s="21"/>
      <c r="D212" s="21"/>
      <c r="E212" s="21"/>
      <c r="F212" s="21"/>
      <c r="G212" s="21"/>
      <c r="H212" s="21"/>
      <c r="I212" s="23">
        <f t="shared" si="20"/>
        <v>0</v>
      </c>
      <c r="J212" s="15">
        <f t="shared" si="18"/>
        <v>0</v>
      </c>
      <c r="K212" s="24" t="str">
        <f t="shared" si="19"/>
        <v>صفر فقط لاغير</v>
      </c>
      <c r="M212" s="10">
        <v>2.09</v>
      </c>
      <c r="N212" s="19" t="s">
        <v>41</v>
      </c>
    </row>
    <row r="213" spans="1:14" ht="17.100000000000001" customHeight="1" x14ac:dyDescent="0.3">
      <c r="A213" s="21">
        <v>19</v>
      </c>
      <c r="B213" s="22"/>
      <c r="C213" s="21"/>
      <c r="D213" s="21"/>
      <c r="E213" s="21"/>
      <c r="F213" s="21"/>
      <c r="G213" s="21"/>
      <c r="H213" s="21"/>
      <c r="I213" s="23">
        <f t="shared" si="20"/>
        <v>0</v>
      </c>
      <c r="J213" s="15">
        <f t="shared" si="18"/>
        <v>0</v>
      </c>
      <c r="K213" s="24" t="str">
        <f t="shared" si="19"/>
        <v>صفر فقط لاغير</v>
      </c>
      <c r="M213" s="18">
        <v>2.1</v>
      </c>
      <c r="N213" s="19" t="s">
        <v>41</v>
      </c>
    </row>
    <row r="214" spans="1:14" ht="17.100000000000001" customHeight="1" x14ac:dyDescent="0.3">
      <c r="A214" s="21">
        <v>20</v>
      </c>
      <c r="B214" s="22"/>
      <c r="C214" s="21"/>
      <c r="D214" s="21"/>
      <c r="E214" s="21"/>
      <c r="F214" s="21"/>
      <c r="G214" s="21"/>
      <c r="H214" s="21"/>
      <c r="I214" s="23">
        <f t="shared" si="20"/>
        <v>0</v>
      </c>
      <c r="J214" s="15">
        <f t="shared" si="18"/>
        <v>0</v>
      </c>
      <c r="K214" s="24" t="str">
        <f t="shared" si="19"/>
        <v>صفر فقط لاغير</v>
      </c>
      <c r="M214" s="10">
        <v>2.11</v>
      </c>
      <c r="N214" s="19" t="s">
        <v>41</v>
      </c>
    </row>
    <row r="215" spans="1:14" ht="17.100000000000001" customHeight="1" x14ac:dyDescent="0.3">
      <c r="A215" s="21">
        <v>21</v>
      </c>
      <c r="B215" s="22"/>
      <c r="C215" s="21"/>
      <c r="D215" s="21"/>
      <c r="E215" s="21"/>
      <c r="F215" s="21"/>
      <c r="G215" s="21"/>
      <c r="H215" s="21"/>
      <c r="I215" s="23">
        <f t="shared" si="20"/>
        <v>0</v>
      </c>
      <c r="J215" s="15">
        <f t="shared" si="18"/>
        <v>0</v>
      </c>
      <c r="K215" s="24" t="str">
        <f t="shared" si="19"/>
        <v>صفر فقط لاغير</v>
      </c>
      <c r="M215" s="18">
        <v>2.12</v>
      </c>
      <c r="N215" s="19" t="s">
        <v>41</v>
      </c>
    </row>
    <row r="216" spans="1:14" ht="17.100000000000001" customHeight="1" x14ac:dyDescent="0.3">
      <c r="A216" s="21">
        <v>22</v>
      </c>
      <c r="B216" s="22"/>
      <c r="C216" s="21"/>
      <c r="D216" s="21"/>
      <c r="E216" s="21"/>
      <c r="F216" s="21"/>
      <c r="G216" s="21"/>
      <c r="H216" s="21"/>
      <c r="I216" s="23">
        <f t="shared" si="20"/>
        <v>0</v>
      </c>
      <c r="J216" s="15">
        <f t="shared" si="18"/>
        <v>0</v>
      </c>
      <c r="K216" s="24" t="str">
        <f t="shared" si="19"/>
        <v>صفر فقط لاغير</v>
      </c>
      <c r="M216" s="10">
        <v>2.13</v>
      </c>
      <c r="N216" s="19" t="s">
        <v>41</v>
      </c>
    </row>
    <row r="217" spans="1:14" ht="17.100000000000001" customHeight="1" x14ac:dyDescent="0.3">
      <c r="A217" s="21">
        <v>23</v>
      </c>
      <c r="B217" s="22"/>
      <c r="C217" s="21"/>
      <c r="D217" s="21"/>
      <c r="E217" s="21"/>
      <c r="F217" s="21"/>
      <c r="G217" s="21"/>
      <c r="H217" s="21"/>
      <c r="I217" s="23">
        <f t="shared" si="20"/>
        <v>0</v>
      </c>
      <c r="J217" s="15">
        <f t="shared" si="18"/>
        <v>0</v>
      </c>
      <c r="K217" s="24" t="str">
        <f t="shared" si="19"/>
        <v>صفر فقط لاغير</v>
      </c>
      <c r="M217" s="18">
        <v>2.14</v>
      </c>
      <c r="N217" s="19" t="s">
        <v>41</v>
      </c>
    </row>
    <row r="218" spans="1:14" ht="17.100000000000001" customHeight="1" x14ac:dyDescent="0.3">
      <c r="A218" s="21">
        <v>24</v>
      </c>
      <c r="B218" s="22"/>
      <c r="C218" s="21"/>
      <c r="D218" s="21"/>
      <c r="E218" s="21"/>
      <c r="F218" s="21"/>
      <c r="G218" s="21"/>
      <c r="H218" s="21"/>
      <c r="I218" s="23">
        <f t="shared" si="20"/>
        <v>0</v>
      </c>
      <c r="J218" s="15">
        <f t="shared" si="18"/>
        <v>0</v>
      </c>
      <c r="K218" s="24" t="str">
        <f t="shared" si="19"/>
        <v>صفر فقط لاغير</v>
      </c>
      <c r="M218" s="10">
        <v>2.15</v>
      </c>
      <c r="N218" s="19" t="s">
        <v>42</v>
      </c>
    </row>
    <row r="219" spans="1:14" ht="17.100000000000001" customHeight="1" x14ac:dyDescent="0.3">
      <c r="A219" s="21">
        <v>25</v>
      </c>
      <c r="B219" s="22"/>
      <c r="C219" s="21"/>
      <c r="D219" s="21"/>
      <c r="E219" s="21"/>
      <c r="F219" s="21"/>
      <c r="G219" s="21"/>
      <c r="H219" s="21"/>
      <c r="I219" s="23">
        <f t="shared" si="20"/>
        <v>0</v>
      </c>
      <c r="J219" s="15">
        <f t="shared" si="18"/>
        <v>0</v>
      </c>
      <c r="K219" s="24" t="str">
        <f t="shared" si="19"/>
        <v>صفر فقط لاغير</v>
      </c>
      <c r="M219" s="18">
        <v>2.16</v>
      </c>
      <c r="N219" s="19" t="s">
        <v>42</v>
      </c>
    </row>
    <row r="220" spans="1:14" ht="17.100000000000001" customHeight="1" x14ac:dyDescent="0.3">
      <c r="A220" s="21">
        <v>26</v>
      </c>
      <c r="B220" s="22"/>
      <c r="C220" s="21"/>
      <c r="D220" s="21"/>
      <c r="E220" s="21"/>
      <c r="F220" s="21"/>
      <c r="G220" s="21"/>
      <c r="H220" s="21"/>
      <c r="I220" s="23">
        <f t="shared" si="20"/>
        <v>0</v>
      </c>
      <c r="J220" s="15">
        <f t="shared" si="18"/>
        <v>0</v>
      </c>
      <c r="K220" s="24" t="str">
        <f t="shared" si="19"/>
        <v>صفر فقط لاغير</v>
      </c>
      <c r="M220" s="10">
        <v>2.17</v>
      </c>
      <c r="N220" s="19" t="s">
        <v>42</v>
      </c>
    </row>
    <row r="221" spans="1:14" ht="17.100000000000001" customHeight="1" x14ac:dyDescent="0.3">
      <c r="A221" s="21">
        <v>27</v>
      </c>
      <c r="B221" s="22"/>
      <c r="C221" s="21"/>
      <c r="D221" s="21"/>
      <c r="E221" s="21"/>
      <c r="F221" s="21"/>
      <c r="G221" s="21"/>
      <c r="H221" s="21"/>
      <c r="I221" s="23">
        <f t="shared" si="20"/>
        <v>0</v>
      </c>
      <c r="J221" s="15">
        <f t="shared" si="18"/>
        <v>0</v>
      </c>
      <c r="K221" s="24" t="str">
        <f t="shared" si="19"/>
        <v>صفر فقط لاغير</v>
      </c>
      <c r="M221" s="18">
        <v>2.1800000000000002</v>
      </c>
      <c r="N221" s="19" t="s">
        <v>42</v>
      </c>
    </row>
    <row r="222" spans="1:14" ht="17.100000000000001" customHeight="1" x14ac:dyDescent="0.3">
      <c r="A222" s="21">
        <v>28</v>
      </c>
      <c r="B222" s="22"/>
      <c r="C222" s="21"/>
      <c r="D222" s="21"/>
      <c r="E222" s="21"/>
      <c r="F222" s="21"/>
      <c r="G222" s="21"/>
      <c r="H222" s="21"/>
      <c r="I222" s="23">
        <f t="shared" si="20"/>
        <v>0</v>
      </c>
      <c r="J222" s="15">
        <f t="shared" si="18"/>
        <v>0</v>
      </c>
      <c r="K222" s="24" t="str">
        <f t="shared" si="19"/>
        <v>صفر فقط لاغير</v>
      </c>
      <c r="M222" s="10">
        <v>2.19</v>
      </c>
      <c r="N222" s="19" t="s">
        <v>42</v>
      </c>
    </row>
    <row r="223" spans="1:14" ht="17.100000000000001" customHeight="1" x14ac:dyDescent="0.3">
      <c r="A223" s="21">
        <v>29</v>
      </c>
      <c r="B223" s="22"/>
      <c r="C223" s="21"/>
      <c r="D223" s="21"/>
      <c r="E223" s="21"/>
      <c r="F223" s="21"/>
      <c r="G223" s="21"/>
      <c r="H223" s="21"/>
      <c r="I223" s="23">
        <f t="shared" si="20"/>
        <v>0</v>
      </c>
      <c r="J223" s="15">
        <f t="shared" si="18"/>
        <v>0</v>
      </c>
      <c r="K223" s="24" t="str">
        <f t="shared" si="19"/>
        <v>صفر فقط لاغير</v>
      </c>
      <c r="M223" s="18">
        <v>2.2000000000000002</v>
      </c>
      <c r="N223" s="19" t="s">
        <v>42</v>
      </c>
    </row>
    <row r="224" spans="1:14" ht="17.100000000000001" customHeight="1" x14ac:dyDescent="0.3">
      <c r="A224" s="27">
        <v>30</v>
      </c>
      <c r="B224" s="28"/>
      <c r="C224" s="27"/>
      <c r="D224" s="27"/>
      <c r="E224" s="27"/>
      <c r="F224" s="27"/>
      <c r="G224" s="27"/>
      <c r="H224" s="27"/>
      <c r="I224" s="29">
        <f t="shared" si="20"/>
        <v>0</v>
      </c>
      <c r="J224" s="30">
        <f t="shared" si="18"/>
        <v>0</v>
      </c>
      <c r="K224" s="31" t="str">
        <f t="shared" si="19"/>
        <v>صفر فقط لاغير</v>
      </c>
      <c r="M224" s="10">
        <v>2.21</v>
      </c>
      <c r="N224" s="19" t="s">
        <v>42</v>
      </c>
    </row>
    <row r="225" spans="1:14" ht="17.100000000000001" customHeight="1" x14ac:dyDescent="0.3">
      <c r="A225" s="45"/>
      <c r="B225" s="43" t="s">
        <v>39</v>
      </c>
      <c r="C225" s="45"/>
      <c r="D225" s="45"/>
      <c r="E225" s="45"/>
      <c r="F225" s="45"/>
      <c r="G225" s="45"/>
      <c r="H225" s="45"/>
      <c r="I225" s="45"/>
      <c r="J225" s="45"/>
      <c r="K225" s="46"/>
      <c r="M225" s="18">
        <v>2.2200000000000002</v>
      </c>
      <c r="N225" s="19" t="s">
        <v>42</v>
      </c>
    </row>
    <row r="226" spans="1:14" ht="17.100000000000001" customHeight="1" x14ac:dyDescent="0.3">
      <c r="A226" s="7" t="s">
        <v>1</v>
      </c>
      <c r="B226" s="7" t="s">
        <v>2</v>
      </c>
      <c r="C226" s="7" t="s">
        <v>3</v>
      </c>
      <c r="D226" s="7" t="s">
        <v>4</v>
      </c>
      <c r="E226" s="7" t="s">
        <v>5</v>
      </c>
      <c r="F226" s="7" t="s">
        <v>6</v>
      </c>
      <c r="G226" s="7" t="s">
        <v>7</v>
      </c>
      <c r="H226" s="7" t="s">
        <v>8</v>
      </c>
      <c r="I226" s="7" t="s">
        <v>9</v>
      </c>
      <c r="J226" s="8" t="s">
        <v>10</v>
      </c>
      <c r="K226" s="7" t="s">
        <v>18</v>
      </c>
      <c r="M226" s="10">
        <v>2.23</v>
      </c>
      <c r="N226" s="19" t="s">
        <v>42</v>
      </c>
    </row>
    <row r="227" spans="1:14" ht="17.100000000000001" customHeight="1" x14ac:dyDescent="0.3">
      <c r="A227" s="13">
        <v>31</v>
      </c>
      <c r="B227" s="14"/>
      <c r="C227" s="13"/>
      <c r="D227" s="13"/>
      <c r="E227" s="13" t="s">
        <v>15</v>
      </c>
      <c r="F227" s="13"/>
      <c r="G227" s="13"/>
      <c r="H227" s="13"/>
      <c r="I227" s="15">
        <f>SUM(C227:H227)</f>
        <v>0</v>
      </c>
      <c r="J227" s="15">
        <f>SUM(C227:H227)/5</f>
        <v>0</v>
      </c>
      <c r="K227" s="16" t="str">
        <f t="shared" ref="K227:K241" si="21">LOOKUP(J227,M:M,N:N)</f>
        <v>صفر فقط لاغير</v>
      </c>
      <c r="M227" s="18">
        <v>2.2400000000000002</v>
      </c>
      <c r="N227" s="19" t="s">
        <v>42</v>
      </c>
    </row>
    <row r="228" spans="1:14" ht="17.100000000000001" customHeight="1" x14ac:dyDescent="0.3">
      <c r="A228" s="21">
        <v>32</v>
      </c>
      <c r="B228" s="22"/>
      <c r="C228" s="21"/>
      <c r="D228" s="21"/>
      <c r="E228" s="21"/>
      <c r="F228" s="21"/>
      <c r="G228" s="21"/>
      <c r="H228" s="21"/>
      <c r="I228" s="23">
        <f t="shared" ref="I228:I241" si="22">SUM(C228:H228)</f>
        <v>0</v>
      </c>
      <c r="J228" s="15">
        <f t="shared" ref="J228:J241" si="23">SUM(C228:H228)/6</f>
        <v>0</v>
      </c>
      <c r="K228" s="24" t="str">
        <f t="shared" si="21"/>
        <v>صفر فقط لاغير</v>
      </c>
      <c r="M228" s="10">
        <v>2.25</v>
      </c>
      <c r="N228" s="19" t="s">
        <v>43</v>
      </c>
    </row>
    <row r="229" spans="1:14" ht="17.100000000000001" customHeight="1" x14ac:dyDescent="0.3">
      <c r="A229" s="21">
        <v>33</v>
      </c>
      <c r="B229" s="22"/>
      <c r="C229" s="21"/>
      <c r="D229" s="21"/>
      <c r="E229" s="21"/>
      <c r="F229" s="21"/>
      <c r="G229" s="21"/>
      <c r="H229" s="21"/>
      <c r="I229" s="23">
        <f t="shared" si="22"/>
        <v>0</v>
      </c>
      <c r="J229" s="15">
        <f t="shared" si="23"/>
        <v>0</v>
      </c>
      <c r="K229" s="24" t="str">
        <f t="shared" si="21"/>
        <v>صفر فقط لاغير</v>
      </c>
      <c r="M229" s="18">
        <v>2.2599999999999998</v>
      </c>
      <c r="N229" s="19" t="s">
        <v>43</v>
      </c>
    </row>
    <row r="230" spans="1:14" ht="17.100000000000001" customHeight="1" x14ac:dyDescent="0.3">
      <c r="A230" s="21">
        <v>34</v>
      </c>
      <c r="B230" s="22"/>
      <c r="C230" s="21"/>
      <c r="D230" s="21"/>
      <c r="E230" s="21"/>
      <c r="F230" s="21"/>
      <c r="G230" s="21"/>
      <c r="H230" s="21"/>
      <c r="I230" s="23">
        <f t="shared" si="22"/>
        <v>0</v>
      </c>
      <c r="J230" s="15">
        <f t="shared" si="23"/>
        <v>0</v>
      </c>
      <c r="K230" s="24" t="str">
        <f t="shared" si="21"/>
        <v>صفر فقط لاغير</v>
      </c>
      <c r="M230" s="10">
        <v>2.27</v>
      </c>
      <c r="N230" s="19" t="s">
        <v>43</v>
      </c>
    </row>
    <row r="231" spans="1:14" ht="17.100000000000001" customHeight="1" x14ac:dyDescent="0.3">
      <c r="A231" s="21">
        <v>35</v>
      </c>
      <c r="B231" s="22"/>
      <c r="C231" s="21"/>
      <c r="D231" s="21"/>
      <c r="E231" s="21"/>
      <c r="F231" s="21"/>
      <c r="G231" s="21"/>
      <c r="H231" s="21"/>
      <c r="I231" s="23">
        <f t="shared" si="22"/>
        <v>0</v>
      </c>
      <c r="J231" s="15">
        <f t="shared" si="23"/>
        <v>0</v>
      </c>
      <c r="K231" s="24" t="str">
        <f t="shared" si="21"/>
        <v>صفر فقط لاغير</v>
      </c>
      <c r="M231" s="18">
        <v>2.2799999999999998</v>
      </c>
      <c r="N231" s="19" t="s">
        <v>43</v>
      </c>
    </row>
    <row r="232" spans="1:14" ht="17.100000000000001" customHeight="1" x14ac:dyDescent="0.3">
      <c r="A232" s="21">
        <v>36</v>
      </c>
      <c r="B232" s="22"/>
      <c r="C232" s="21"/>
      <c r="D232" s="21"/>
      <c r="E232" s="21"/>
      <c r="F232" s="21"/>
      <c r="G232" s="21"/>
      <c r="H232" s="21"/>
      <c r="I232" s="23">
        <f t="shared" si="22"/>
        <v>0</v>
      </c>
      <c r="J232" s="15">
        <f t="shared" si="23"/>
        <v>0</v>
      </c>
      <c r="K232" s="24" t="str">
        <f t="shared" si="21"/>
        <v>صفر فقط لاغير</v>
      </c>
      <c r="M232" s="10">
        <v>2.29</v>
      </c>
      <c r="N232" s="19" t="s">
        <v>43</v>
      </c>
    </row>
    <row r="233" spans="1:14" ht="17.100000000000001" customHeight="1" x14ac:dyDescent="0.3">
      <c r="A233" s="21">
        <v>37</v>
      </c>
      <c r="B233" s="22"/>
      <c r="C233" s="21"/>
      <c r="D233" s="21"/>
      <c r="E233" s="21"/>
      <c r="F233" s="21"/>
      <c r="G233" s="21"/>
      <c r="H233" s="21"/>
      <c r="I233" s="23">
        <f t="shared" si="22"/>
        <v>0</v>
      </c>
      <c r="J233" s="15">
        <f t="shared" si="23"/>
        <v>0</v>
      </c>
      <c r="K233" s="24" t="str">
        <f t="shared" si="21"/>
        <v>صفر فقط لاغير</v>
      </c>
      <c r="M233" s="18">
        <v>2.2999999999999998</v>
      </c>
      <c r="N233" s="19" t="s">
        <v>43</v>
      </c>
    </row>
    <row r="234" spans="1:14" ht="17.100000000000001" customHeight="1" x14ac:dyDescent="0.3">
      <c r="A234" s="21">
        <v>38</v>
      </c>
      <c r="B234" s="22"/>
      <c r="C234" s="21"/>
      <c r="D234" s="21"/>
      <c r="E234" s="21"/>
      <c r="F234" s="21"/>
      <c r="G234" s="21"/>
      <c r="H234" s="21"/>
      <c r="I234" s="23">
        <f t="shared" si="22"/>
        <v>0</v>
      </c>
      <c r="J234" s="15">
        <f t="shared" si="23"/>
        <v>0</v>
      </c>
      <c r="K234" s="24" t="str">
        <f t="shared" si="21"/>
        <v>صفر فقط لاغير</v>
      </c>
      <c r="M234" s="10">
        <v>2.31</v>
      </c>
      <c r="N234" s="19" t="s">
        <v>43</v>
      </c>
    </row>
    <row r="235" spans="1:14" ht="17.100000000000001" customHeight="1" x14ac:dyDescent="0.3">
      <c r="A235" s="21">
        <v>39</v>
      </c>
      <c r="B235" s="22"/>
      <c r="C235" s="21"/>
      <c r="D235" s="21"/>
      <c r="E235" s="21"/>
      <c r="F235" s="21"/>
      <c r="G235" s="21"/>
      <c r="H235" s="21"/>
      <c r="I235" s="23">
        <f t="shared" si="22"/>
        <v>0</v>
      </c>
      <c r="J235" s="15">
        <f t="shared" si="23"/>
        <v>0</v>
      </c>
      <c r="K235" s="24" t="str">
        <f t="shared" si="21"/>
        <v>صفر فقط لاغير</v>
      </c>
      <c r="M235" s="18">
        <v>2.3199999999999998</v>
      </c>
      <c r="N235" s="19" t="s">
        <v>43</v>
      </c>
    </row>
    <row r="236" spans="1:14" ht="17.100000000000001" customHeight="1" x14ac:dyDescent="0.3">
      <c r="A236" s="21">
        <v>40</v>
      </c>
      <c r="B236" s="22"/>
      <c r="C236" s="21"/>
      <c r="D236" s="21"/>
      <c r="E236" s="21"/>
      <c r="F236" s="21"/>
      <c r="G236" s="21"/>
      <c r="H236" s="21"/>
      <c r="I236" s="23">
        <f t="shared" si="22"/>
        <v>0</v>
      </c>
      <c r="J236" s="15">
        <f t="shared" si="23"/>
        <v>0</v>
      </c>
      <c r="K236" s="24" t="str">
        <f t="shared" si="21"/>
        <v>صفر فقط لاغير</v>
      </c>
      <c r="M236" s="10">
        <v>2.33</v>
      </c>
      <c r="N236" s="19" t="s">
        <v>43</v>
      </c>
    </row>
    <row r="237" spans="1:14" ht="17.100000000000001" customHeight="1" x14ac:dyDescent="0.3">
      <c r="A237" s="21">
        <v>41</v>
      </c>
      <c r="B237" s="22"/>
      <c r="C237" s="21"/>
      <c r="D237" s="21"/>
      <c r="E237" s="21"/>
      <c r="F237" s="21"/>
      <c r="G237" s="21"/>
      <c r="H237" s="21"/>
      <c r="I237" s="23">
        <f t="shared" si="22"/>
        <v>0</v>
      </c>
      <c r="J237" s="15">
        <f t="shared" si="23"/>
        <v>0</v>
      </c>
      <c r="K237" s="24" t="str">
        <f t="shared" si="21"/>
        <v>صفر فقط لاغير</v>
      </c>
      <c r="M237" s="18">
        <v>2.34</v>
      </c>
      <c r="N237" s="19" t="s">
        <v>43</v>
      </c>
    </row>
    <row r="238" spans="1:14" ht="17.100000000000001" customHeight="1" x14ac:dyDescent="0.3">
      <c r="A238" s="21">
        <v>42</v>
      </c>
      <c r="B238" s="22"/>
      <c r="C238" s="21"/>
      <c r="D238" s="21"/>
      <c r="E238" s="21"/>
      <c r="F238" s="21"/>
      <c r="G238" s="21"/>
      <c r="H238" s="21"/>
      <c r="I238" s="23">
        <f t="shared" si="22"/>
        <v>0</v>
      </c>
      <c r="J238" s="15">
        <f t="shared" si="23"/>
        <v>0</v>
      </c>
      <c r="K238" s="24" t="str">
        <f t="shared" si="21"/>
        <v>صفر فقط لاغير</v>
      </c>
      <c r="M238" s="10">
        <v>2.35</v>
      </c>
      <c r="N238" s="19" t="s">
        <v>44</v>
      </c>
    </row>
    <row r="239" spans="1:14" ht="17.100000000000001" customHeight="1" x14ac:dyDescent="0.3">
      <c r="A239" s="21">
        <v>43</v>
      </c>
      <c r="B239" s="22"/>
      <c r="C239" s="21"/>
      <c r="D239" s="21"/>
      <c r="E239" s="21"/>
      <c r="F239" s="21"/>
      <c r="G239" s="21"/>
      <c r="H239" s="21"/>
      <c r="I239" s="23">
        <f t="shared" si="22"/>
        <v>0</v>
      </c>
      <c r="J239" s="15">
        <f t="shared" si="23"/>
        <v>0</v>
      </c>
      <c r="K239" s="24" t="str">
        <f t="shared" si="21"/>
        <v>صفر فقط لاغير</v>
      </c>
      <c r="M239" s="18">
        <v>2.36</v>
      </c>
      <c r="N239" s="19" t="s">
        <v>44</v>
      </c>
    </row>
    <row r="240" spans="1:14" ht="17.100000000000001" customHeight="1" x14ac:dyDescent="0.3">
      <c r="A240" s="21">
        <v>44</v>
      </c>
      <c r="B240" s="22"/>
      <c r="C240" s="21"/>
      <c r="D240" s="21"/>
      <c r="E240" s="21"/>
      <c r="F240" s="21"/>
      <c r="G240" s="21"/>
      <c r="H240" s="21"/>
      <c r="I240" s="23">
        <f t="shared" si="22"/>
        <v>0</v>
      </c>
      <c r="J240" s="15">
        <f t="shared" si="23"/>
        <v>0</v>
      </c>
      <c r="K240" s="24" t="str">
        <f t="shared" si="21"/>
        <v>صفر فقط لاغير</v>
      </c>
      <c r="M240" s="10">
        <v>2.37</v>
      </c>
      <c r="N240" s="19" t="s">
        <v>44</v>
      </c>
    </row>
    <row r="241" spans="1:14" ht="17.100000000000001" customHeight="1" x14ac:dyDescent="0.3">
      <c r="A241" s="21">
        <v>45</v>
      </c>
      <c r="B241" s="22"/>
      <c r="C241" s="21"/>
      <c r="D241" s="21"/>
      <c r="E241" s="21"/>
      <c r="F241" s="21"/>
      <c r="G241" s="21"/>
      <c r="H241" s="21"/>
      <c r="I241" s="23">
        <f t="shared" si="22"/>
        <v>0</v>
      </c>
      <c r="J241" s="15">
        <f t="shared" si="23"/>
        <v>0</v>
      </c>
      <c r="K241" s="24" t="str">
        <f t="shared" si="21"/>
        <v>صفر فقط لاغير</v>
      </c>
      <c r="M241" s="18">
        <v>2.38</v>
      </c>
      <c r="N241" s="19" t="s">
        <v>44</v>
      </c>
    </row>
    <row r="242" spans="1:14" ht="17.100000000000001" customHeight="1" x14ac:dyDescent="0.3">
      <c r="A242" s="21">
        <v>46</v>
      </c>
      <c r="B242" s="22"/>
      <c r="C242" s="21"/>
      <c r="D242" s="21"/>
      <c r="E242" s="21"/>
      <c r="F242" s="21"/>
      <c r="G242" s="21"/>
      <c r="H242" s="21"/>
      <c r="I242" s="23"/>
      <c r="J242" s="15"/>
      <c r="K242" s="24"/>
      <c r="M242" s="10">
        <v>2.39</v>
      </c>
      <c r="N242" s="19" t="s">
        <v>44</v>
      </c>
    </row>
    <row r="243" spans="1:14" ht="17.100000000000001" customHeight="1" x14ac:dyDescent="0.3">
      <c r="A243" s="21">
        <v>47</v>
      </c>
      <c r="B243" s="22"/>
      <c r="C243" s="21"/>
      <c r="D243" s="21"/>
      <c r="E243" s="21"/>
      <c r="F243" s="21"/>
      <c r="G243" s="21"/>
      <c r="H243" s="21"/>
      <c r="I243" s="23"/>
      <c r="J243" s="15"/>
      <c r="K243" s="24"/>
      <c r="M243" s="18">
        <v>2.4</v>
      </c>
      <c r="N243" s="19" t="s">
        <v>44</v>
      </c>
    </row>
    <row r="244" spans="1:14" ht="17.100000000000001" customHeight="1" x14ac:dyDescent="0.3">
      <c r="A244" s="21">
        <v>48</v>
      </c>
      <c r="B244" s="22"/>
      <c r="C244" s="21"/>
      <c r="D244" s="21"/>
      <c r="E244" s="21"/>
      <c r="F244" s="21"/>
      <c r="G244" s="21"/>
      <c r="H244" s="21"/>
      <c r="I244" s="23"/>
      <c r="J244" s="15"/>
      <c r="K244" s="24"/>
      <c r="M244" s="10">
        <v>2.41</v>
      </c>
      <c r="N244" s="19" t="s">
        <v>44</v>
      </c>
    </row>
    <row r="245" spans="1:14" ht="17.100000000000001" customHeight="1" x14ac:dyDescent="0.3">
      <c r="A245" s="21">
        <v>49</v>
      </c>
      <c r="B245" s="22"/>
      <c r="C245" s="21"/>
      <c r="D245" s="21"/>
      <c r="E245" s="21"/>
      <c r="F245" s="21"/>
      <c r="G245" s="21"/>
      <c r="H245" s="21"/>
      <c r="I245" s="23"/>
      <c r="J245" s="15"/>
      <c r="K245" s="24"/>
      <c r="M245" s="18">
        <v>2.42</v>
      </c>
      <c r="N245" s="19" t="s">
        <v>44</v>
      </c>
    </row>
    <row r="246" spans="1:14" ht="17.100000000000001" customHeight="1" x14ac:dyDescent="0.3">
      <c r="A246" s="21">
        <v>50</v>
      </c>
      <c r="B246" s="22"/>
      <c r="C246" s="21"/>
      <c r="D246" s="21"/>
      <c r="E246" s="21"/>
      <c r="F246" s="21"/>
      <c r="G246" s="21"/>
      <c r="H246" s="21"/>
      <c r="I246" s="23"/>
      <c r="J246" s="15"/>
      <c r="K246" s="24"/>
      <c r="M246" s="10">
        <v>2.4300000000000002</v>
      </c>
      <c r="N246" s="19" t="s">
        <v>44</v>
      </c>
    </row>
    <row r="247" spans="1:14" ht="17.100000000000001" customHeight="1" x14ac:dyDescent="0.3">
      <c r="A247" s="21">
        <v>51</v>
      </c>
      <c r="B247" s="22"/>
      <c r="C247" s="21"/>
      <c r="D247" s="21"/>
      <c r="E247" s="21"/>
      <c r="F247" s="21"/>
      <c r="G247" s="21"/>
      <c r="H247" s="21"/>
      <c r="I247" s="23"/>
      <c r="J247" s="15"/>
      <c r="K247" s="24"/>
      <c r="M247" s="18">
        <v>2.44</v>
      </c>
      <c r="N247" s="19" t="s">
        <v>44</v>
      </c>
    </row>
    <row r="248" spans="1:14" ht="17.100000000000001" customHeight="1" x14ac:dyDescent="0.3">
      <c r="A248" s="21">
        <v>52</v>
      </c>
      <c r="B248" s="22"/>
      <c r="C248" s="21"/>
      <c r="D248" s="21"/>
      <c r="E248" s="21"/>
      <c r="F248" s="21"/>
      <c r="G248" s="21"/>
      <c r="H248" s="21"/>
      <c r="I248" s="23"/>
      <c r="J248" s="15"/>
      <c r="K248" s="24"/>
      <c r="M248" s="10">
        <v>2.4500000000000002</v>
      </c>
      <c r="N248" s="19" t="s">
        <v>45</v>
      </c>
    </row>
    <row r="249" spans="1:14" ht="17.100000000000001" customHeight="1" x14ac:dyDescent="0.3">
      <c r="A249" s="21">
        <v>53</v>
      </c>
      <c r="B249" s="22"/>
      <c r="C249" s="21"/>
      <c r="D249" s="21"/>
      <c r="E249" s="21"/>
      <c r="F249" s="21"/>
      <c r="G249" s="21"/>
      <c r="H249" s="21"/>
      <c r="I249" s="23"/>
      <c r="J249" s="15"/>
      <c r="K249" s="24"/>
      <c r="M249" s="18">
        <v>2.46</v>
      </c>
      <c r="N249" s="19" t="s">
        <v>45</v>
      </c>
    </row>
    <row r="250" spans="1:14" ht="17.100000000000001" customHeight="1" x14ac:dyDescent="0.3">
      <c r="A250" s="21">
        <v>54</v>
      </c>
      <c r="B250" s="22"/>
      <c r="C250" s="21"/>
      <c r="D250" s="21"/>
      <c r="E250" s="21"/>
      <c r="F250" s="21"/>
      <c r="G250" s="21"/>
      <c r="H250" s="21"/>
      <c r="I250" s="23"/>
      <c r="J250" s="15"/>
      <c r="K250" s="24"/>
      <c r="M250" s="10">
        <v>2.4700000000000002</v>
      </c>
      <c r="N250" s="19" t="s">
        <v>45</v>
      </c>
    </row>
    <row r="251" spans="1:14" ht="17.100000000000001" customHeight="1" x14ac:dyDescent="0.3">
      <c r="A251" s="21">
        <v>55</v>
      </c>
      <c r="B251" s="22"/>
      <c r="C251" s="21"/>
      <c r="D251" s="21"/>
      <c r="E251" s="21"/>
      <c r="F251" s="21"/>
      <c r="G251" s="21"/>
      <c r="H251" s="21"/>
      <c r="I251" s="23"/>
      <c r="J251" s="15"/>
      <c r="K251" s="24"/>
      <c r="M251" s="18">
        <v>2.48</v>
      </c>
      <c r="N251" s="19" t="s">
        <v>45</v>
      </c>
    </row>
    <row r="252" spans="1:14" ht="17.100000000000001" customHeight="1" x14ac:dyDescent="0.3">
      <c r="A252" s="21">
        <v>56</v>
      </c>
      <c r="B252" s="22"/>
      <c r="C252" s="21"/>
      <c r="D252" s="21"/>
      <c r="E252" s="21"/>
      <c r="F252" s="21"/>
      <c r="G252" s="21"/>
      <c r="H252" s="21"/>
      <c r="I252" s="23"/>
      <c r="J252" s="15"/>
      <c r="K252" s="24"/>
      <c r="M252" s="10">
        <v>2.4900000000000002</v>
      </c>
      <c r="N252" s="19" t="s">
        <v>45</v>
      </c>
    </row>
    <row r="253" spans="1:14" ht="17.100000000000001" customHeight="1" x14ac:dyDescent="0.3">
      <c r="A253" s="21">
        <v>57</v>
      </c>
      <c r="B253" s="22"/>
      <c r="C253" s="21"/>
      <c r="D253" s="21"/>
      <c r="E253" s="21"/>
      <c r="F253" s="21"/>
      <c r="G253" s="21"/>
      <c r="H253" s="21"/>
      <c r="I253" s="23"/>
      <c r="J253" s="15"/>
      <c r="K253" s="24"/>
      <c r="M253" s="18">
        <v>2.5</v>
      </c>
      <c r="N253" s="19" t="s">
        <v>45</v>
      </c>
    </row>
    <row r="254" spans="1:14" ht="17.100000000000001" customHeight="1" x14ac:dyDescent="0.3">
      <c r="A254" s="21">
        <v>58</v>
      </c>
      <c r="B254" s="22"/>
      <c r="C254" s="21"/>
      <c r="D254" s="21"/>
      <c r="E254" s="21"/>
      <c r="F254" s="21"/>
      <c r="G254" s="21"/>
      <c r="H254" s="21"/>
      <c r="I254" s="23"/>
      <c r="J254" s="15"/>
      <c r="K254" s="24"/>
      <c r="M254" s="10">
        <v>2.5099999999999998</v>
      </c>
      <c r="N254" s="19" t="s">
        <v>45</v>
      </c>
    </row>
    <row r="255" spans="1:14" ht="17.100000000000001" customHeight="1" x14ac:dyDescent="0.3">
      <c r="A255" s="21">
        <v>59</v>
      </c>
      <c r="B255" s="22"/>
      <c r="C255" s="21"/>
      <c r="D255" s="21"/>
      <c r="E255" s="21"/>
      <c r="F255" s="21"/>
      <c r="G255" s="21"/>
      <c r="H255" s="21"/>
      <c r="I255" s="23"/>
      <c r="J255" s="15"/>
      <c r="K255" s="24"/>
      <c r="M255" s="18">
        <v>2.52</v>
      </c>
      <c r="N255" s="19" t="s">
        <v>45</v>
      </c>
    </row>
    <row r="256" spans="1:14" ht="17.100000000000001" customHeight="1" x14ac:dyDescent="0.3">
      <c r="A256" s="27">
        <v>60</v>
      </c>
      <c r="B256" s="28"/>
      <c r="C256" s="27"/>
      <c r="D256" s="27"/>
      <c r="E256" s="27"/>
      <c r="F256" s="27"/>
      <c r="G256" s="27"/>
      <c r="H256" s="27"/>
      <c r="I256" s="29"/>
      <c r="J256" s="30"/>
      <c r="K256" s="31"/>
      <c r="M256" s="10">
        <v>2.5299999999999998</v>
      </c>
      <c r="N256" s="19" t="s">
        <v>45</v>
      </c>
    </row>
    <row r="257" spans="1:14" ht="17.100000000000001" customHeight="1" x14ac:dyDescent="0.3">
      <c r="A257" s="42"/>
      <c r="B257" s="43" t="s">
        <v>46</v>
      </c>
      <c r="C257" s="44"/>
      <c r="D257" s="44"/>
      <c r="E257" s="44"/>
      <c r="F257" s="44"/>
      <c r="G257" s="44"/>
      <c r="H257" s="44"/>
      <c r="I257" s="44"/>
      <c r="J257" s="44"/>
      <c r="K257" s="44"/>
      <c r="M257" s="18">
        <v>2.54</v>
      </c>
      <c r="N257" s="19" t="s">
        <v>45</v>
      </c>
    </row>
    <row r="258" spans="1:14" ht="17.100000000000001" customHeight="1" x14ac:dyDescent="0.3">
      <c r="A258" s="7" t="s">
        <v>1</v>
      </c>
      <c r="B258" s="7" t="s">
        <v>2</v>
      </c>
      <c r="C258" s="7" t="s">
        <v>3</v>
      </c>
      <c r="D258" s="7" t="s">
        <v>4</v>
      </c>
      <c r="E258" s="7" t="s">
        <v>5</v>
      </c>
      <c r="F258" s="7" t="s">
        <v>6</v>
      </c>
      <c r="G258" s="7" t="s">
        <v>7</v>
      </c>
      <c r="H258" s="7" t="s">
        <v>8</v>
      </c>
      <c r="I258" s="7" t="s">
        <v>9</v>
      </c>
      <c r="J258" s="8" t="s">
        <v>10</v>
      </c>
      <c r="K258" s="7" t="s">
        <v>18</v>
      </c>
      <c r="M258" s="10">
        <v>2.5499999999999998</v>
      </c>
      <c r="N258" s="19" t="s">
        <v>47</v>
      </c>
    </row>
    <row r="259" spans="1:14" ht="17.100000000000001" customHeight="1" x14ac:dyDescent="0.3">
      <c r="A259" s="13">
        <v>1</v>
      </c>
      <c r="B259" s="14"/>
      <c r="C259" s="13"/>
      <c r="D259" s="13"/>
      <c r="E259" s="13"/>
      <c r="F259" s="13"/>
      <c r="G259" s="13"/>
      <c r="H259" s="13"/>
      <c r="I259" s="15">
        <f>SUM(C259:H259)</f>
        <v>0</v>
      </c>
      <c r="J259" s="15">
        <f t="shared" ref="J259:J288" si="24">SUM(C259:H259)/6</f>
        <v>0</v>
      </c>
      <c r="K259" s="16" t="str">
        <f t="shared" ref="K259:K288" si="25">LOOKUP(J259,M:M,N:N)</f>
        <v>صفر فقط لاغير</v>
      </c>
      <c r="M259" s="18">
        <v>2.56</v>
      </c>
      <c r="N259" s="19" t="s">
        <v>47</v>
      </c>
    </row>
    <row r="260" spans="1:14" ht="17.100000000000001" customHeight="1" x14ac:dyDescent="0.3">
      <c r="A260" s="21">
        <v>2</v>
      </c>
      <c r="B260" s="22"/>
      <c r="C260" s="21"/>
      <c r="D260" s="21"/>
      <c r="E260" s="21"/>
      <c r="F260" s="21"/>
      <c r="G260" s="21"/>
      <c r="H260" s="21"/>
      <c r="I260" s="23">
        <f t="shared" ref="I260:I288" si="26">SUM(C260:H260)</f>
        <v>0</v>
      </c>
      <c r="J260" s="15">
        <f t="shared" si="24"/>
        <v>0</v>
      </c>
      <c r="K260" s="24" t="str">
        <f t="shared" si="25"/>
        <v>صفر فقط لاغير</v>
      </c>
      <c r="M260" s="10">
        <v>2.57</v>
      </c>
      <c r="N260" s="19" t="s">
        <v>47</v>
      </c>
    </row>
    <row r="261" spans="1:14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si="26"/>
        <v>0</v>
      </c>
      <c r="J261" s="15">
        <f t="shared" si="24"/>
        <v>0</v>
      </c>
      <c r="K261" s="24" t="str">
        <f t="shared" si="25"/>
        <v>صفر فقط لاغير</v>
      </c>
      <c r="M261" s="18">
        <v>2.58</v>
      </c>
      <c r="N261" s="19" t="s">
        <v>47</v>
      </c>
    </row>
    <row r="262" spans="1:14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26"/>
        <v>0</v>
      </c>
      <c r="J262" s="15">
        <f t="shared" si="24"/>
        <v>0</v>
      </c>
      <c r="K262" s="24" t="str">
        <f t="shared" si="25"/>
        <v>صفر فقط لاغير</v>
      </c>
      <c r="M262" s="10">
        <v>2.59</v>
      </c>
      <c r="N262" s="19" t="s">
        <v>47</v>
      </c>
    </row>
    <row r="263" spans="1:14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26"/>
        <v>0</v>
      </c>
      <c r="J263" s="15">
        <f t="shared" si="24"/>
        <v>0</v>
      </c>
      <c r="K263" s="24" t="str">
        <f t="shared" si="25"/>
        <v>صفر فقط لاغير</v>
      </c>
      <c r="M263" s="18">
        <v>2.6</v>
      </c>
      <c r="N263" s="19" t="s">
        <v>47</v>
      </c>
    </row>
    <row r="264" spans="1:14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26"/>
        <v>0</v>
      </c>
      <c r="J264" s="15">
        <f t="shared" si="24"/>
        <v>0</v>
      </c>
      <c r="K264" s="24" t="str">
        <f t="shared" si="25"/>
        <v>صفر فقط لاغير</v>
      </c>
      <c r="M264" s="10">
        <v>2.61</v>
      </c>
      <c r="N264" s="19" t="s">
        <v>47</v>
      </c>
    </row>
    <row r="265" spans="1:14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26"/>
        <v>0</v>
      </c>
      <c r="J265" s="15">
        <f t="shared" si="24"/>
        <v>0</v>
      </c>
      <c r="K265" s="24" t="str">
        <f t="shared" si="25"/>
        <v>صفر فقط لاغير</v>
      </c>
      <c r="M265" s="18">
        <v>2.62</v>
      </c>
      <c r="N265" s="19" t="s">
        <v>47</v>
      </c>
    </row>
    <row r="266" spans="1:14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26"/>
        <v>0</v>
      </c>
      <c r="J266" s="15">
        <f t="shared" si="24"/>
        <v>0</v>
      </c>
      <c r="K266" s="24" t="str">
        <f t="shared" si="25"/>
        <v>صفر فقط لاغير</v>
      </c>
      <c r="M266" s="10">
        <v>2.63</v>
      </c>
      <c r="N266" s="19" t="s">
        <v>47</v>
      </c>
    </row>
    <row r="267" spans="1:14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26"/>
        <v>0</v>
      </c>
      <c r="J267" s="15">
        <f t="shared" si="24"/>
        <v>0</v>
      </c>
      <c r="K267" s="24" t="str">
        <f t="shared" si="25"/>
        <v>صفر فقط لاغير</v>
      </c>
      <c r="M267" s="18">
        <v>2.64</v>
      </c>
      <c r="N267" s="19" t="s">
        <v>47</v>
      </c>
    </row>
    <row r="268" spans="1:14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26"/>
        <v>0</v>
      </c>
      <c r="J268" s="15">
        <f t="shared" si="24"/>
        <v>0</v>
      </c>
      <c r="K268" s="24" t="str">
        <f t="shared" si="25"/>
        <v>صفر فقط لاغير</v>
      </c>
      <c r="M268" s="10">
        <v>2.65</v>
      </c>
      <c r="N268" s="19" t="s">
        <v>48</v>
      </c>
    </row>
    <row r="269" spans="1:14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26"/>
        <v>0</v>
      </c>
      <c r="J269" s="15">
        <f t="shared" si="24"/>
        <v>0</v>
      </c>
      <c r="K269" s="24" t="str">
        <f t="shared" si="25"/>
        <v>صفر فقط لاغير</v>
      </c>
      <c r="M269" s="18">
        <v>2.66</v>
      </c>
      <c r="N269" s="19" t="s">
        <v>48</v>
      </c>
    </row>
    <row r="270" spans="1:14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26"/>
        <v>0</v>
      </c>
      <c r="J270" s="15">
        <f t="shared" si="24"/>
        <v>0</v>
      </c>
      <c r="K270" s="24" t="str">
        <f t="shared" si="25"/>
        <v>صفر فقط لاغير</v>
      </c>
      <c r="M270" s="10">
        <v>2.67</v>
      </c>
      <c r="N270" s="19" t="s">
        <v>48</v>
      </c>
    </row>
    <row r="271" spans="1:14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26"/>
        <v>0</v>
      </c>
      <c r="J271" s="15">
        <f t="shared" si="24"/>
        <v>0</v>
      </c>
      <c r="K271" s="24" t="str">
        <f t="shared" si="25"/>
        <v>صفر فقط لاغير</v>
      </c>
      <c r="M271" s="18">
        <v>2.68</v>
      </c>
      <c r="N271" s="19" t="s">
        <v>48</v>
      </c>
    </row>
    <row r="272" spans="1:14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26"/>
        <v>0</v>
      </c>
      <c r="J272" s="15">
        <f t="shared" si="24"/>
        <v>0</v>
      </c>
      <c r="K272" s="24" t="str">
        <f t="shared" si="25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26"/>
        <v>0</v>
      </c>
      <c r="J273" s="15">
        <f t="shared" si="24"/>
        <v>0</v>
      </c>
      <c r="K273" s="24" t="str">
        <f t="shared" si="25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26"/>
        <v>0</v>
      </c>
      <c r="J274" s="15">
        <f t="shared" si="24"/>
        <v>0</v>
      </c>
      <c r="K274" s="24" t="str">
        <f t="shared" si="25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26"/>
        <v>0</v>
      </c>
      <c r="J275" s="15">
        <f t="shared" si="24"/>
        <v>0</v>
      </c>
      <c r="K275" s="24" t="str">
        <f t="shared" si="25"/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26"/>
        <v>0</v>
      </c>
      <c r="J276" s="15">
        <f t="shared" si="24"/>
        <v>0</v>
      </c>
      <c r="K276" s="24" t="str">
        <f t="shared" si="25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26"/>
        <v>0</v>
      </c>
      <c r="J277" s="15">
        <f t="shared" si="24"/>
        <v>0</v>
      </c>
      <c r="K277" s="24" t="str">
        <f t="shared" si="25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26"/>
        <v>0</v>
      </c>
      <c r="J278" s="15">
        <f t="shared" si="24"/>
        <v>0</v>
      </c>
      <c r="K278" s="24" t="str">
        <f t="shared" si="25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26"/>
        <v>0</v>
      </c>
      <c r="J279" s="15">
        <f t="shared" si="24"/>
        <v>0</v>
      </c>
      <c r="K279" s="24" t="str">
        <f t="shared" si="25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26"/>
        <v>0</v>
      </c>
      <c r="J280" s="15">
        <f t="shared" si="24"/>
        <v>0</v>
      </c>
      <c r="K280" s="24" t="str">
        <f t="shared" si="25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26"/>
        <v>0</v>
      </c>
      <c r="J281" s="15">
        <f t="shared" si="24"/>
        <v>0</v>
      </c>
      <c r="K281" s="24" t="str">
        <f t="shared" si="25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26"/>
        <v>0</v>
      </c>
      <c r="J282" s="15">
        <f t="shared" si="24"/>
        <v>0</v>
      </c>
      <c r="K282" s="24" t="str">
        <f t="shared" si="25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26"/>
        <v>0</v>
      </c>
      <c r="J283" s="15">
        <f t="shared" si="24"/>
        <v>0</v>
      </c>
      <c r="K283" s="24" t="str">
        <f t="shared" si="25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26"/>
        <v>0</v>
      </c>
      <c r="J284" s="15">
        <f t="shared" si="24"/>
        <v>0</v>
      </c>
      <c r="K284" s="24" t="str">
        <f t="shared" si="25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26"/>
        <v>0</v>
      </c>
      <c r="J285" s="15">
        <f t="shared" si="24"/>
        <v>0</v>
      </c>
      <c r="K285" s="24" t="str">
        <f t="shared" si="25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26"/>
        <v>0</v>
      </c>
      <c r="J286" s="15">
        <f t="shared" si="24"/>
        <v>0</v>
      </c>
      <c r="K286" s="24" t="str">
        <f t="shared" si="25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26"/>
        <v>0</v>
      </c>
      <c r="J287" s="15">
        <f t="shared" si="24"/>
        <v>0</v>
      </c>
      <c r="K287" s="24" t="str">
        <f t="shared" si="25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26"/>
        <v>0</v>
      </c>
      <c r="J288" s="30">
        <f t="shared" si="24"/>
        <v>0</v>
      </c>
      <c r="K288" s="31" t="str">
        <f t="shared" si="25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7">SUM(C291:H291)</f>
        <v>0</v>
      </c>
      <c r="J291" s="15">
        <f t="shared" ref="J291:J301" si="28">SUM(C291:H291)/6</f>
        <v>0</v>
      </c>
      <c r="K291" s="16" t="str">
        <f t="shared" ref="K291:K301" si="29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7"/>
        <v>0</v>
      </c>
      <c r="J292" s="15">
        <f t="shared" si="28"/>
        <v>0</v>
      </c>
      <c r="K292" s="24" t="str">
        <f t="shared" si="29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7"/>
        <v>0</v>
      </c>
      <c r="J293" s="15">
        <f t="shared" si="28"/>
        <v>0</v>
      </c>
      <c r="K293" s="24" t="str">
        <f t="shared" si="29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7"/>
        <v>0</v>
      </c>
      <c r="J294" s="15">
        <f t="shared" si="28"/>
        <v>0</v>
      </c>
      <c r="K294" s="24" t="str">
        <f t="shared" si="29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7"/>
        <v>0</v>
      </c>
      <c r="J295" s="15">
        <f t="shared" si="28"/>
        <v>0</v>
      </c>
      <c r="K295" s="24" t="str">
        <f t="shared" si="29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7"/>
        <v>0</v>
      </c>
      <c r="J296" s="15">
        <f t="shared" si="28"/>
        <v>0</v>
      </c>
      <c r="K296" s="24" t="str">
        <f t="shared" si="29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7"/>
        <v>0</v>
      </c>
      <c r="J297" s="15">
        <f t="shared" si="28"/>
        <v>0</v>
      </c>
      <c r="K297" s="24" t="str">
        <f t="shared" si="29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7"/>
        <v>0</v>
      </c>
      <c r="J298" s="15">
        <f t="shared" si="28"/>
        <v>0</v>
      </c>
      <c r="K298" s="24" t="str">
        <f t="shared" si="29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7"/>
        <v>0</v>
      </c>
      <c r="J299" s="15">
        <f t="shared" si="28"/>
        <v>0</v>
      </c>
      <c r="K299" s="24" t="str">
        <f t="shared" si="29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7"/>
        <v>0</v>
      </c>
      <c r="J300" s="15">
        <f t="shared" si="28"/>
        <v>0</v>
      </c>
      <c r="K300" s="24" t="str">
        <f t="shared" si="29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7"/>
        <v>0</v>
      </c>
      <c r="J301" s="15">
        <f t="shared" si="28"/>
        <v>0</v>
      </c>
      <c r="K301" s="24" t="str">
        <f t="shared" si="29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30">SUM(C323:H323)/6</f>
        <v>0</v>
      </c>
      <c r="K323" s="16" t="str">
        <f t="shared" ref="K323:K352" si="31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32">SUM(C324:H324)</f>
        <v>0</v>
      </c>
      <c r="J324" s="15">
        <f t="shared" si="30"/>
        <v>0</v>
      </c>
      <c r="K324" s="24" t="str">
        <f t="shared" si="31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32"/>
        <v>0</v>
      </c>
      <c r="J325" s="15">
        <f t="shared" si="30"/>
        <v>0</v>
      </c>
      <c r="K325" s="24" t="str">
        <f t="shared" si="31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32"/>
        <v>0</v>
      </c>
      <c r="J326" s="15">
        <f t="shared" si="30"/>
        <v>0</v>
      </c>
      <c r="K326" s="24" t="str">
        <f t="shared" si="31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32"/>
        <v>0</v>
      </c>
      <c r="J327" s="15">
        <f t="shared" si="30"/>
        <v>0</v>
      </c>
      <c r="K327" s="24" t="str">
        <f t="shared" si="31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32"/>
        <v>0</v>
      </c>
      <c r="J328" s="15">
        <f t="shared" si="30"/>
        <v>0</v>
      </c>
      <c r="K328" s="24" t="str">
        <f t="shared" si="31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32"/>
        <v>0</v>
      </c>
      <c r="J329" s="15">
        <f t="shared" si="30"/>
        <v>0</v>
      </c>
      <c r="K329" s="24" t="str">
        <f t="shared" si="31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32"/>
        <v>0</v>
      </c>
      <c r="J330" s="15">
        <f t="shared" si="30"/>
        <v>0</v>
      </c>
      <c r="K330" s="24" t="str">
        <f t="shared" si="31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32"/>
        <v>0</v>
      </c>
      <c r="J331" s="15">
        <f t="shared" si="30"/>
        <v>0</v>
      </c>
      <c r="K331" s="24" t="str">
        <f t="shared" si="31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32"/>
        <v>0</v>
      </c>
      <c r="J332" s="15">
        <f t="shared" si="30"/>
        <v>0</v>
      </c>
      <c r="K332" s="24" t="str">
        <f t="shared" si="31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32"/>
        <v>0</v>
      </c>
      <c r="J333" s="15">
        <f t="shared" si="30"/>
        <v>0</v>
      </c>
      <c r="K333" s="24" t="str">
        <f t="shared" si="31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32"/>
        <v>0</v>
      </c>
      <c r="J334" s="15">
        <f t="shared" si="30"/>
        <v>0</v>
      </c>
      <c r="K334" s="24" t="str">
        <f t="shared" si="31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32"/>
        <v>0</v>
      </c>
      <c r="J335" s="15">
        <f t="shared" si="30"/>
        <v>0</v>
      </c>
      <c r="K335" s="24" t="str">
        <f t="shared" si="31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32"/>
        <v>0</v>
      </c>
      <c r="J336" s="15">
        <f t="shared" si="30"/>
        <v>0</v>
      </c>
      <c r="K336" s="24" t="str">
        <f t="shared" si="31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32"/>
        <v>0</v>
      </c>
      <c r="J337" s="15">
        <f t="shared" si="30"/>
        <v>0</v>
      </c>
      <c r="K337" s="24" t="str">
        <f t="shared" si="31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32"/>
        <v>0</v>
      </c>
      <c r="J338" s="15">
        <f t="shared" si="30"/>
        <v>0</v>
      </c>
      <c r="K338" s="24" t="str">
        <f t="shared" si="31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32"/>
        <v>0</v>
      </c>
      <c r="J339" s="15">
        <f t="shared" si="30"/>
        <v>0</v>
      </c>
      <c r="K339" s="24" t="str">
        <f t="shared" si="31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32"/>
        <v>0</v>
      </c>
      <c r="J340" s="15">
        <f t="shared" si="30"/>
        <v>0</v>
      </c>
      <c r="K340" s="24" t="str">
        <f t="shared" si="31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32"/>
        <v>0</v>
      </c>
      <c r="J341" s="15">
        <f t="shared" si="30"/>
        <v>0</v>
      </c>
      <c r="K341" s="24" t="str">
        <f t="shared" si="31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32"/>
        <v>0</v>
      </c>
      <c r="J342" s="15">
        <f t="shared" si="30"/>
        <v>0</v>
      </c>
      <c r="K342" s="24" t="str">
        <f t="shared" si="31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32"/>
        <v>0</v>
      </c>
      <c r="J343" s="15">
        <f>SUM(C343:H343)/5</f>
        <v>0</v>
      </c>
      <c r="K343" s="24" t="str">
        <f t="shared" si="31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32"/>
        <v>0</v>
      </c>
      <c r="J344" s="15">
        <f t="shared" si="30"/>
        <v>0</v>
      </c>
      <c r="K344" s="24" t="str">
        <f t="shared" si="31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32"/>
        <v>0</v>
      </c>
      <c r="J345" s="15">
        <f t="shared" si="30"/>
        <v>0</v>
      </c>
      <c r="K345" s="24" t="str">
        <f t="shared" si="31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32"/>
        <v>0</v>
      </c>
      <c r="J346" s="15">
        <f t="shared" si="30"/>
        <v>0</v>
      </c>
      <c r="K346" s="24" t="str">
        <f t="shared" si="31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32"/>
        <v>0</v>
      </c>
      <c r="J347" s="15">
        <f t="shared" si="30"/>
        <v>0</v>
      </c>
      <c r="K347" s="24" t="str">
        <f t="shared" si="31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32"/>
        <v>0</v>
      </c>
      <c r="J348" s="15">
        <f t="shared" si="30"/>
        <v>0</v>
      </c>
      <c r="K348" s="24" t="str">
        <f t="shared" si="31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32"/>
        <v>0</v>
      </c>
      <c r="J349" s="15">
        <f t="shared" si="30"/>
        <v>0</v>
      </c>
      <c r="K349" s="24" t="str">
        <f t="shared" si="31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32"/>
        <v>0</v>
      </c>
      <c r="J350" s="15">
        <f t="shared" si="30"/>
        <v>0</v>
      </c>
      <c r="K350" s="24" t="str">
        <f t="shared" si="31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32"/>
        <v>0</v>
      </c>
      <c r="J351" s="15">
        <f t="shared" si="30"/>
        <v>0</v>
      </c>
      <c r="K351" s="24" t="str">
        <f t="shared" si="31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32"/>
        <v>0</v>
      </c>
      <c r="J352" s="30">
        <f t="shared" si="30"/>
        <v>0</v>
      </c>
      <c r="K352" s="31" t="str">
        <f t="shared" si="31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33">SUM(C355:H355)</f>
        <v>0</v>
      </c>
      <c r="J355" s="15">
        <f t="shared" ref="J355:J366" si="34">SUM(C355:H355)/6</f>
        <v>0</v>
      </c>
      <c r="K355" s="16" t="str">
        <f t="shared" ref="K355:K366" si="35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33"/>
        <v>0</v>
      </c>
      <c r="J356" s="15">
        <f t="shared" si="34"/>
        <v>0</v>
      </c>
      <c r="K356" s="24" t="str">
        <f t="shared" si="35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33"/>
        <v>0</v>
      </c>
      <c r="J357" s="15">
        <f t="shared" si="34"/>
        <v>0</v>
      </c>
      <c r="K357" s="24" t="str">
        <f t="shared" si="35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33"/>
        <v>0</v>
      </c>
      <c r="J358" s="15">
        <f t="shared" si="34"/>
        <v>0</v>
      </c>
      <c r="K358" s="24" t="str">
        <f t="shared" si="35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33"/>
        <v>0</v>
      </c>
      <c r="J359" s="15">
        <f t="shared" si="34"/>
        <v>0</v>
      </c>
      <c r="K359" s="24" t="str">
        <f t="shared" si="35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33"/>
        <v>0</v>
      </c>
      <c r="J360" s="15">
        <f t="shared" si="34"/>
        <v>0</v>
      </c>
      <c r="K360" s="24" t="str">
        <f t="shared" si="35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33"/>
        <v>0</v>
      </c>
      <c r="J361" s="15">
        <f t="shared" si="34"/>
        <v>0</v>
      </c>
      <c r="K361" s="24" t="str">
        <f t="shared" si="35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33"/>
        <v>0</v>
      </c>
      <c r="J362" s="15">
        <f t="shared" si="34"/>
        <v>0</v>
      </c>
      <c r="K362" s="24" t="str">
        <f t="shared" si="35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33"/>
        <v>0</v>
      </c>
      <c r="J363" s="15">
        <f t="shared" si="34"/>
        <v>0</v>
      </c>
      <c r="K363" s="24" t="str">
        <f t="shared" si="35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33"/>
        <v>0</v>
      </c>
      <c r="J364" s="15">
        <f t="shared" si="34"/>
        <v>0</v>
      </c>
      <c r="K364" s="24" t="str">
        <f t="shared" si="35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33"/>
        <v>0</v>
      </c>
      <c r="J365" s="15">
        <f t="shared" si="34"/>
        <v>0</v>
      </c>
      <c r="K365" s="24" t="str">
        <f t="shared" si="35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33"/>
        <v>0</v>
      </c>
      <c r="J366" s="15">
        <f t="shared" si="34"/>
        <v>0</v>
      </c>
      <c r="K366" s="24" t="str">
        <f t="shared" si="35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6">SUM(C387:H387)/6</f>
        <v>0</v>
      </c>
      <c r="K387" s="16" t="str">
        <f t="shared" ref="K387:K416" si="37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8">SUM(C388:H388)</f>
        <v>0</v>
      </c>
      <c r="J388" s="15">
        <f t="shared" si="36"/>
        <v>0</v>
      </c>
      <c r="K388" s="24" t="str">
        <f t="shared" si="37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8"/>
        <v>0</v>
      </c>
      <c r="J389" s="15">
        <f t="shared" si="36"/>
        <v>0</v>
      </c>
      <c r="K389" s="24" t="str">
        <f t="shared" si="37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8"/>
        <v>0</v>
      </c>
      <c r="J390" s="15">
        <f t="shared" si="36"/>
        <v>0</v>
      </c>
      <c r="K390" s="24" t="str">
        <f t="shared" si="37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8"/>
        <v>0</v>
      </c>
      <c r="J391" s="15">
        <f t="shared" si="36"/>
        <v>0</v>
      </c>
      <c r="K391" s="24" t="str">
        <f t="shared" si="37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8"/>
        <v>0</v>
      </c>
      <c r="J392" s="15">
        <f>SUM(C392:H392)/5</f>
        <v>0</v>
      </c>
      <c r="K392" s="24" t="str">
        <f t="shared" si="37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8"/>
        <v>0</v>
      </c>
      <c r="J393" s="15">
        <f t="shared" si="36"/>
        <v>0</v>
      </c>
      <c r="K393" s="24" t="str">
        <f t="shared" si="37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8"/>
        <v>0</v>
      </c>
      <c r="J394" s="15">
        <f t="shared" si="36"/>
        <v>0</v>
      </c>
      <c r="K394" s="24" t="str">
        <f t="shared" si="37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8"/>
        <v>0</v>
      </c>
      <c r="J395" s="15">
        <f t="shared" si="36"/>
        <v>0</v>
      </c>
      <c r="K395" s="24" t="str">
        <f t="shared" si="37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8"/>
        <v>0</v>
      </c>
      <c r="J396" s="15">
        <f t="shared" si="36"/>
        <v>0</v>
      </c>
      <c r="K396" s="24" t="str">
        <f t="shared" si="37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8"/>
        <v>0</v>
      </c>
      <c r="J397" s="15">
        <f t="shared" si="36"/>
        <v>0</v>
      </c>
      <c r="K397" s="24" t="str">
        <f t="shared" si="37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8"/>
        <v>0</v>
      </c>
      <c r="J398" s="15">
        <f t="shared" si="36"/>
        <v>0</v>
      </c>
      <c r="K398" s="24" t="str">
        <f t="shared" si="37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8"/>
        <v>0</v>
      </c>
      <c r="J399" s="15">
        <f t="shared" si="36"/>
        <v>0</v>
      </c>
      <c r="K399" s="24" t="str">
        <f t="shared" si="37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8"/>
        <v>0</v>
      </c>
      <c r="J400" s="15">
        <f t="shared" si="36"/>
        <v>0</v>
      </c>
      <c r="K400" s="24" t="str">
        <f t="shared" si="37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8"/>
        <v>0</v>
      </c>
      <c r="J401" s="15">
        <f t="shared" si="36"/>
        <v>0</v>
      </c>
      <c r="K401" s="24" t="str">
        <f t="shared" si="37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8"/>
        <v>0</v>
      </c>
      <c r="J402" s="15">
        <f t="shared" si="36"/>
        <v>0</v>
      </c>
      <c r="K402" s="24" t="str">
        <f t="shared" si="37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8"/>
        <v>0</v>
      </c>
      <c r="J403" s="15">
        <f t="shared" si="36"/>
        <v>0</v>
      </c>
      <c r="K403" s="24" t="str">
        <f t="shared" si="37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8"/>
        <v>0</v>
      </c>
      <c r="J404" s="15">
        <f t="shared" si="36"/>
        <v>0</v>
      </c>
      <c r="K404" s="24" t="str">
        <f t="shared" si="37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8"/>
        <v>0</v>
      </c>
      <c r="J405" s="15">
        <f t="shared" si="36"/>
        <v>0</v>
      </c>
      <c r="K405" s="24" t="str">
        <f t="shared" si="37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8"/>
        <v>0</v>
      </c>
      <c r="J406" s="15">
        <f t="shared" si="36"/>
        <v>0</v>
      </c>
      <c r="K406" s="24" t="str">
        <f t="shared" si="37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8"/>
        <v>0</v>
      </c>
      <c r="J407" s="15">
        <f t="shared" si="36"/>
        <v>0</v>
      </c>
      <c r="K407" s="24" t="str">
        <f t="shared" si="37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8"/>
        <v>0</v>
      </c>
      <c r="J408" s="15">
        <f t="shared" si="36"/>
        <v>0</v>
      </c>
      <c r="K408" s="24" t="str">
        <f t="shared" si="37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8"/>
        <v>0</v>
      </c>
      <c r="J409" s="15">
        <f t="shared" si="36"/>
        <v>0</v>
      </c>
      <c r="K409" s="24" t="str">
        <f t="shared" si="37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8"/>
        <v>0</v>
      </c>
      <c r="J410" s="15">
        <f>SUM(C410:H410)/5</f>
        <v>0</v>
      </c>
      <c r="K410" s="24" t="str">
        <f t="shared" si="37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8"/>
        <v>0</v>
      </c>
      <c r="J411" s="15">
        <f t="shared" si="36"/>
        <v>0</v>
      </c>
      <c r="K411" s="24" t="str">
        <f t="shared" si="37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8"/>
        <v>0</v>
      </c>
      <c r="J412" s="15">
        <f t="shared" si="36"/>
        <v>0</v>
      </c>
      <c r="K412" s="24" t="str">
        <f t="shared" si="37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8"/>
        <v>0</v>
      </c>
      <c r="J413" s="15">
        <f t="shared" si="36"/>
        <v>0</v>
      </c>
      <c r="K413" s="24" t="str">
        <f t="shared" si="37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8"/>
        <v>0</v>
      </c>
      <c r="J414" s="15">
        <f t="shared" si="36"/>
        <v>0</v>
      </c>
      <c r="K414" s="24" t="str">
        <f t="shared" si="37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8"/>
        <v>0</v>
      </c>
      <c r="J415" s="15">
        <f t="shared" si="36"/>
        <v>0</v>
      </c>
      <c r="K415" s="24" t="str">
        <f t="shared" si="37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8"/>
        <v>0</v>
      </c>
      <c r="J416" s="30">
        <f t="shared" si="36"/>
        <v>0</v>
      </c>
      <c r="K416" s="31" t="str">
        <f t="shared" si="37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9">SUM(C419:H419)</f>
        <v>0</v>
      </c>
      <c r="J419" s="15">
        <f t="shared" ref="J419:J427" si="40">SUM(C419:H419)/6</f>
        <v>0</v>
      </c>
      <c r="K419" s="16" t="str">
        <f t="shared" ref="K419:K427" si="41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9"/>
        <v>0</v>
      </c>
      <c r="J420" s="15">
        <f t="shared" si="40"/>
        <v>0</v>
      </c>
      <c r="K420" s="24" t="str">
        <f t="shared" si="41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9"/>
        <v>0</v>
      </c>
      <c r="J421" s="15">
        <f t="shared" si="40"/>
        <v>0</v>
      </c>
      <c r="K421" s="24" t="str">
        <f t="shared" si="41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9"/>
        <v>0</v>
      </c>
      <c r="J422" s="15">
        <f t="shared" si="40"/>
        <v>0</v>
      </c>
      <c r="K422" s="24" t="str">
        <f t="shared" si="41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9"/>
        <v>0</v>
      </c>
      <c r="J423" s="15">
        <f t="shared" si="40"/>
        <v>0</v>
      </c>
      <c r="K423" s="24" t="str">
        <f t="shared" si="41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9"/>
        <v>0</v>
      </c>
      <c r="J424" s="15">
        <f t="shared" si="40"/>
        <v>0</v>
      </c>
      <c r="K424" s="24" t="str">
        <f t="shared" si="41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9"/>
        <v>0</v>
      </c>
      <c r="J425" s="15">
        <f t="shared" si="40"/>
        <v>0</v>
      </c>
      <c r="K425" s="24" t="str">
        <f t="shared" si="41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9"/>
        <v>0</v>
      </c>
      <c r="J426" s="15">
        <f t="shared" si="40"/>
        <v>0</v>
      </c>
      <c r="K426" s="24" t="str">
        <f t="shared" si="41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9"/>
        <v>0</v>
      </c>
      <c r="J427" s="15">
        <f t="shared" si="40"/>
        <v>0</v>
      </c>
      <c r="K427" s="24" t="str">
        <f t="shared" si="41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42">SUM(C451:H451)/6</f>
        <v>0</v>
      </c>
      <c r="K451" s="16" t="str">
        <f t="shared" ref="K451:K480" si="43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44">SUM(C452:H452)</f>
        <v>0</v>
      </c>
      <c r="J452" s="15">
        <f t="shared" si="42"/>
        <v>0</v>
      </c>
      <c r="K452" s="24" t="str">
        <f t="shared" si="43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44"/>
        <v>0</v>
      </c>
      <c r="J453" s="15">
        <f t="shared" si="42"/>
        <v>0</v>
      </c>
      <c r="K453" s="24" t="str">
        <f t="shared" si="43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44"/>
        <v>0</v>
      </c>
      <c r="J454" s="15">
        <f t="shared" si="42"/>
        <v>0</v>
      </c>
      <c r="K454" s="24" t="str">
        <f t="shared" si="43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44"/>
        <v>0</v>
      </c>
      <c r="J455" s="15">
        <f t="shared" si="42"/>
        <v>0</v>
      </c>
      <c r="K455" s="24" t="str">
        <f t="shared" si="43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44"/>
        <v>0</v>
      </c>
      <c r="J456" s="15">
        <f t="shared" si="42"/>
        <v>0</v>
      </c>
      <c r="K456" s="24" t="str">
        <f t="shared" si="43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44"/>
        <v>0</v>
      </c>
      <c r="J457" s="15">
        <f t="shared" si="42"/>
        <v>0</v>
      </c>
      <c r="K457" s="24" t="str">
        <f t="shared" si="43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44"/>
        <v>0</v>
      </c>
      <c r="J458" s="15">
        <f t="shared" si="42"/>
        <v>0</v>
      </c>
      <c r="K458" s="24" t="str">
        <f t="shared" si="43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44"/>
        <v>0</v>
      </c>
      <c r="J459" s="15">
        <f t="shared" si="42"/>
        <v>0</v>
      </c>
      <c r="K459" s="24" t="str">
        <f t="shared" si="43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44"/>
        <v>0</v>
      </c>
      <c r="J460" s="15">
        <f t="shared" si="42"/>
        <v>0</v>
      </c>
      <c r="K460" s="24" t="str">
        <f t="shared" si="43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44"/>
        <v>0</v>
      </c>
      <c r="J461" s="15">
        <f t="shared" si="42"/>
        <v>0</v>
      </c>
      <c r="K461" s="24" t="str">
        <f t="shared" si="43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44"/>
        <v>0</v>
      </c>
      <c r="J462" s="15">
        <f t="shared" si="42"/>
        <v>0</v>
      </c>
      <c r="K462" s="24" t="str">
        <f t="shared" si="43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44"/>
        <v>0</v>
      </c>
      <c r="J463" s="15">
        <f t="shared" si="42"/>
        <v>0</v>
      </c>
      <c r="K463" s="24" t="str">
        <f t="shared" si="43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44"/>
        <v>0</v>
      </c>
      <c r="J464" s="15">
        <f t="shared" si="42"/>
        <v>0</v>
      </c>
      <c r="K464" s="24" t="str">
        <f t="shared" si="43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44"/>
        <v>0</v>
      </c>
      <c r="J465" s="15">
        <f t="shared" si="42"/>
        <v>0</v>
      </c>
      <c r="K465" s="24" t="str">
        <f t="shared" si="43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44"/>
        <v>0</v>
      </c>
      <c r="J466" s="15">
        <f t="shared" si="42"/>
        <v>0</v>
      </c>
      <c r="K466" s="24" t="str">
        <f t="shared" si="43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44"/>
        <v>0</v>
      </c>
      <c r="J467" s="15">
        <f t="shared" si="42"/>
        <v>0</v>
      </c>
      <c r="K467" s="24" t="str">
        <f t="shared" si="43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44"/>
        <v>0</v>
      </c>
      <c r="J468" s="15">
        <f t="shared" si="42"/>
        <v>0</v>
      </c>
      <c r="K468" s="24" t="str">
        <f t="shared" si="43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44"/>
        <v>0</v>
      </c>
      <c r="J469" s="15">
        <f t="shared" si="42"/>
        <v>0</v>
      </c>
      <c r="K469" s="24" t="str">
        <f t="shared" si="43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44"/>
        <v>0</v>
      </c>
      <c r="J470" s="15">
        <f t="shared" si="42"/>
        <v>0</v>
      </c>
      <c r="K470" s="24" t="str">
        <f t="shared" si="43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44"/>
        <v>0</v>
      </c>
      <c r="J471" s="15">
        <f t="shared" si="42"/>
        <v>0</v>
      </c>
      <c r="K471" s="24" t="str">
        <f t="shared" si="43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44"/>
        <v>0</v>
      </c>
      <c r="J472" s="15">
        <f t="shared" si="42"/>
        <v>0</v>
      </c>
      <c r="K472" s="24" t="str">
        <f t="shared" si="43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44"/>
        <v>0</v>
      </c>
      <c r="J473" s="15">
        <f t="shared" si="42"/>
        <v>0</v>
      </c>
      <c r="K473" s="24" t="str">
        <f t="shared" si="43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44"/>
        <v>0</v>
      </c>
      <c r="J474" s="15">
        <f t="shared" si="42"/>
        <v>0</v>
      </c>
      <c r="K474" s="24" t="str">
        <f t="shared" si="43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44"/>
        <v>0</v>
      </c>
      <c r="J475" s="15">
        <f t="shared" si="42"/>
        <v>0</v>
      </c>
      <c r="K475" s="24" t="str">
        <f t="shared" si="43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44"/>
        <v>0</v>
      </c>
      <c r="J476" s="15">
        <f t="shared" si="42"/>
        <v>0</v>
      </c>
      <c r="K476" s="24" t="str">
        <f t="shared" si="43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44"/>
        <v>0</v>
      </c>
      <c r="J477" s="15">
        <f t="shared" si="42"/>
        <v>0</v>
      </c>
      <c r="K477" s="24" t="str">
        <f t="shared" si="43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44"/>
        <v>0</v>
      </c>
      <c r="J478" s="15">
        <f t="shared" si="42"/>
        <v>0</v>
      </c>
      <c r="K478" s="24" t="str">
        <f t="shared" si="43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44"/>
        <v>0</v>
      </c>
      <c r="J479" s="15">
        <f>SUM(C479:H479)/5</f>
        <v>0</v>
      </c>
      <c r="K479" s="24" t="str">
        <f t="shared" si="43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44"/>
        <v>0</v>
      </c>
      <c r="J480" s="30">
        <f t="shared" si="42"/>
        <v>0</v>
      </c>
      <c r="K480" s="31" t="str">
        <f t="shared" si="43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5">SUM(C483:H483)</f>
        <v>0</v>
      </c>
      <c r="J483" s="15">
        <f t="shared" ref="J483:J494" si="46">SUM(C483:H483)/6</f>
        <v>0</v>
      </c>
      <c r="K483" s="16" t="str">
        <f t="shared" ref="K483:K494" si="47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5"/>
        <v>0</v>
      </c>
      <c r="J484" s="15">
        <f t="shared" si="46"/>
        <v>0</v>
      </c>
      <c r="K484" s="24" t="str">
        <f t="shared" si="47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5"/>
        <v>0</v>
      </c>
      <c r="J485" s="15">
        <f t="shared" si="46"/>
        <v>0</v>
      </c>
      <c r="K485" s="24" t="str">
        <f t="shared" si="47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5"/>
        <v>0</v>
      </c>
      <c r="J486" s="15">
        <f t="shared" si="46"/>
        <v>0</v>
      </c>
      <c r="K486" s="24" t="str">
        <f t="shared" si="47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5"/>
        <v>0</v>
      </c>
      <c r="J487" s="15">
        <f t="shared" si="46"/>
        <v>0</v>
      </c>
      <c r="K487" s="24" t="str">
        <f t="shared" si="47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5"/>
        <v>0</v>
      </c>
      <c r="J488" s="15">
        <f t="shared" si="46"/>
        <v>0</v>
      </c>
      <c r="K488" s="24" t="str">
        <f t="shared" si="47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5"/>
        <v>0</v>
      </c>
      <c r="J489" s="15">
        <f t="shared" si="46"/>
        <v>0</v>
      </c>
      <c r="K489" s="24" t="str">
        <f t="shared" si="47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5"/>
        <v>0</v>
      </c>
      <c r="J490" s="15">
        <f t="shared" si="46"/>
        <v>0</v>
      </c>
      <c r="K490" s="24" t="str">
        <f t="shared" si="47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5"/>
        <v>0</v>
      </c>
      <c r="J491" s="15">
        <f t="shared" si="46"/>
        <v>0</v>
      </c>
      <c r="K491" s="24" t="str">
        <f t="shared" si="47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5"/>
        <v>0</v>
      </c>
      <c r="J492" s="15">
        <f t="shared" si="46"/>
        <v>0</v>
      </c>
      <c r="K492" s="24" t="str">
        <f t="shared" si="47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5"/>
        <v>0</v>
      </c>
      <c r="J493" s="15">
        <f t="shared" si="46"/>
        <v>0</v>
      </c>
      <c r="K493" s="24" t="str">
        <f t="shared" si="47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5"/>
        <v>0</v>
      </c>
      <c r="J494" s="15">
        <f t="shared" si="46"/>
        <v>0</v>
      </c>
      <c r="K494" s="24" t="str">
        <f t="shared" si="47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8">SUM(C515:H515)/6</f>
        <v>0</v>
      </c>
      <c r="K515" s="16" t="str">
        <f t="shared" ref="K515:K544" si="49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8"/>
        <v>0</v>
      </c>
      <c r="K516" s="24" t="str">
        <f t="shared" si="49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50">SUM(C517:H517)</f>
        <v>0</v>
      </c>
      <c r="J517" s="15">
        <f t="shared" si="48"/>
        <v>0</v>
      </c>
      <c r="K517" s="24" t="str">
        <f t="shared" si="49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50"/>
        <v>0</v>
      </c>
      <c r="J518" s="15">
        <f t="shared" si="48"/>
        <v>0</v>
      </c>
      <c r="K518" s="24" t="str">
        <f t="shared" si="49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50"/>
        <v>0</v>
      </c>
      <c r="J519" s="15">
        <f t="shared" si="48"/>
        <v>0</v>
      </c>
      <c r="K519" s="24" t="str">
        <f t="shared" si="49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50"/>
        <v>0</v>
      </c>
      <c r="J520" s="15">
        <f t="shared" si="48"/>
        <v>0</v>
      </c>
      <c r="K520" s="24" t="str">
        <f t="shared" si="49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50"/>
        <v>0</v>
      </c>
      <c r="J521" s="15">
        <f t="shared" si="48"/>
        <v>0</v>
      </c>
      <c r="K521" s="24" t="str">
        <f t="shared" si="49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50"/>
        <v>0</v>
      </c>
      <c r="J522" s="15">
        <f t="shared" si="48"/>
        <v>0</v>
      </c>
      <c r="K522" s="24" t="str">
        <f t="shared" si="49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50"/>
        <v>0</v>
      </c>
      <c r="J523" s="15">
        <f t="shared" si="48"/>
        <v>0</v>
      </c>
      <c r="K523" s="24" t="str">
        <f t="shared" si="49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50"/>
        <v>0</v>
      </c>
      <c r="J524" s="15">
        <f t="shared" si="48"/>
        <v>0</v>
      </c>
      <c r="K524" s="24" t="str">
        <f t="shared" si="49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50"/>
        <v>0</v>
      </c>
      <c r="J525" s="15">
        <f t="shared" si="48"/>
        <v>0</v>
      </c>
      <c r="K525" s="24" t="str">
        <f t="shared" si="49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50"/>
        <v>0</v>
      </c>
      <c r="J526" s="15">
        <f t="shared" si="48"/>
        <v>0</v>
      </c>
      <c r="K526" s="24" t="str">
        <f t="shared" si="49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50"/>
        <v>0</v>
      </c>
      <c r="J527" s="15">
        <f t="shared" si="48"/>
        <v>0</v>
      </c>
      <c r="K527" s="24" t="str">
        <f t="shared" si="49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50"/>
        <v>0</v>
      </c>
      <c r="J528" s="15">
        <f t="shared" si="48"/>
        <v>0</v>
      </c>
      <c r="K528" s="24" t="str">
        <f t="shared" si="49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50"/>
        <v>0</v>
      </c>
      <c r="J529" s="15">
        <f t="shared" si="48"/>
        <v>0</v>
      </c>
      <c r="K529" s="24" t="str">
        <f t="shared" si="49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50"/>
        <v>0</v>
      </c>
      <c r="J530" s="15">
        <f t="shared" si="48"/>
        <v>0</v>
      </c>
      <c r="K530" s="24" t="str">
        <f t="shared" si="49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50"/>
        <v>0</v>
      </c>
      <c r="J531" s="15">
        <f t="shared" si="48"/>
        <v>0</v>
      </c>
      <c r="K531" s="24" t="str">
        <f t="shared" si="49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50"/>
        <v>0</v>
      </c>
      <c r="J532" s="15">
        <f t="shared" si="48"/>
        <v>0</v>
      </c>
      <c r="K532" s="24" t="str">
        <f t="shared" si="49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50"/>
        <v>0</v>
      </c>
      <c r="J533" s="15">
        <f t="shared" si="48"/>
        <v>0</v>
      </c>
      <c r="K533" s="24" t="str">
        <f t="shared" si="49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50"/>
        <v>0</v>
      </c>
      <c r="J534" s="15">
        <f t="shared" si="48"/>
        <v>0</v>
      </c>
      <c r="K534" s="24" t="str">
        <f t="shared" si="49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50"/>
        <v>0</v>
      </c>
      <c r="J535" s="15">
        <f t="shared" si="48"/>
        <v>0</v>
      </c>
      <c r="K535" s="24" t="str">
        <f t="shared" si="49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50"/>
        <v>0</v>
      </c>
      <c r="J536" s="15">
        <f t="shared" si="48"/>
        <v>0</v>
      </c>
      <c r="K536" s="24" t="str">
        <f t="shared" si="49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50"/>
        <v>0</v>
      </c>
      <c r="J537" s="15">
        <f t="shared" si="48"/>
        <v>0</v>
      </c>
      <c r="K537" s="24" t="str">
        <f t="shared" si="49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50"/>
        <v>0</v>
      </c>
      <c r="J538" s="15">
        <f t="shared" si="48"/>
        <v>0</v>
      </c>
      <c r="K538" s="24" t="str">
        <f t="shared" si="49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50"/>
        <v>0</v>
      </c>
      <c r="J539" s="15">
        <f t="shared" si="48"/>
        <v>0</v>
      </c>
      <c r="K539" s="24" t="str">
        <f t="shared" si="49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50"/>
        <v>0</v>
      </c>
      <c r="J540" s="15">
        <f t="shared" si="48"/>
        <v>0</v>
      </c>
      <c r="K540" s="24" t="str">
        <f t="shared" si="49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50"/>
        <v>0</v>
      </c>
      <c r="J541" s="15">
        <f t="shared" si="48"/>
        <v>0</v>
      </c>
      <c r="K541" s="24" t="str">
        <f t="shared" si="49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50"/>
        <v>0</v>
      </c>
      <c r="J542" s="15">
        <f t="shared" si="48"/>
        <v>0</v>
      </c>
      <c r="K542" s="24" t="str">
        <f t="shared" si="49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50"/>
        <v>0</v>
      </c>
      <c r="J543" s="15">
        <f t="shared" si="48"/>
        <v>0</v>
      </c>
      <c r="K543" s="24" t="str">
        <f t="shared" si="49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50"/>
        <v>0</v>
      </c>
      <c r="J544" s="30">
        <f t="shared" si="48"/>
        <v>0</v>
      </c>
      <c r="K544" s="31" t="str">
        <f t="shared" si="49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51">SUM(C547:H547)</f>
        <v>0</v>
      </c>
      <c r="J547" s="15">
        <f t="shared" ref="J547:J554" si="52">SUM(C547:H547)/6</f>
        <v>0</v>
      </c>
      <c r="K547" s="16" t="str">
        <f t="shared" ref="K547:K554" si="53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51"/>
        <v>0</v>
      </c>
      <c r="J548" s="15">
        <f t="shared" si="52"/>
        <v>0</v>
      </c>
      <c r="K548" s="24" t="str">
        <f t="shared" si="53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51"/>
        <v>0</v>
      </c>
      <c r="J549" s="15">
        <f t="shared" si="52"/>
        <v>0</v>
      </c>
      <c r="K549" s="24" t="str">
        <f t="shared" si="53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51"/>
        <v>0</v>
      </c>
      <c r="J550" s="15">
        <f t="shared" si="52"/>
        <v>0</v>
      </c>
      <c r="K550" s="24" t="str">
        <f t="shared" si="53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51"/>
        <v>0</v>
      </c>
      <c r="J551" s="15">
        <f t="shared" si="52"/>
        <v>0</v>
      </c>
      <c r="K551" s="24" t="str">
        <f t="shared" si="53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51"/>
        <v>0</v>
      </c>
      <c r="J552" s="15">
        <f t="shared" si="52"/>
        <v>0</v>
      </c>
      <c r="K552" s="24" t="str">
        <f t="shared" si="53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51"/>
        <v>0</v>
      </c>
      <c r="J553" s="15">
        <f t="shared" si="52"/>
        <v>0</v>
      </c>
      <c r="K553" s="24" t="str">
        <f t="shared" si="53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51"/>
        <v>0</v>
      </c>
      <c r="J554" s="15">
        <f t="shared" si="52"/>
        <v>0</v>
      </c>
      <c r="K554" s="24" t="str">
        <f t="shared" si="53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54">SUM(C579:H579)/6</f>
        <v>0</v>
      </c>
      <c r="K579" s="16" t="str">
        <f t="shared" ref="K579:K608" si="55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6">SUM(C580:H580)</f>
        <v>0</v>
      </c>
      <c r="J580" s="15">
        <f t="shared" si="54"/>
        <v>0</v>
      </c>
      <c r="K580" s="24" t="str">
        <f t="shared" si="55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6"/>
        <v>0</v>
      </c>
      <c r="J581" s="15">
        <f t="shared" si="54"/>
        <v>0</v>
      </c>
      <c r="K581" s="24" t="str">
        <f t="shared" si="55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6"/>
        <v>0</v>
      </c>
      <c r="J582" s="15">
        <f t="shared" si="54"/>
        <v>0</v>
      </c>
      <c r="K582" s="24" t="str">
        <f t="shared" si="55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6"/>
        <v>0</v>
      </c>
      <c r="J583" s="15">
        <f t="shared" si="54"/>
        <v>0</v>
      </c>
      <c r="K583" s="24" t="str">
        <f t="shared" si="55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6"/>
        <v>0</v>
      </c>
      <c r="J584" s="15">
        <f t="shared" si="54"/>
        <v>0</v>
      </c>
      <c r="K584" s="24" t="str">
        <f t="shared" si="55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6"/>
        <v>0</v>
      </c>
      <c r="J585" s="15">
        <f t="shared" si="54"/>
        <v>0</v>
      </c>
      <c r="K585" s="24" t="str">
        <f t="shared" si="55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6"/>
        <v>0</v>
      </c>
      <c r="J586" s="15">
        <f t="shared" si="54"/>
        <v>0</v>
      </c>
      <c r="K586" s="24" t="str">
        <f t="shared" si="55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6"/>
        <v>0</v>
      </c>
      <c r="J587" s="15">
        <f t="shared" si="54"/>
        <v>0</v>
      </c>
      <c r="K587" s="24" t="str">
        <f t="shared" si="55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6"/>
        <v>0</v>
      </c>
      <c r="J588" s="15">
        <f t="shared" si="54"/>
        <v>0</v>
      </c>
      <c r="K588" s="24" t="str">
        <f t="shared" si="55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6"/>
        <v>0</v>
      </c>
      <c r="J589" s="15">
        <f t="shared" si="54"/>
        <v>0</v>
      </c>
      <c r="K589" s="24" t="str">
        <f t="shared" si="55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6"/>
        <v>0</v>
      </c>
      <c r="J590" s="15">
        <f t="shared" si="54"/>
        <v>0</v>
      </c>
      <c r="K590" s="24" t="str">
        <f t="shared" si="55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6"/>
        <v>0</v>
      </c>
      <c r="J591" s="15">
        <f t="shared" si="54"/>
        <v>0</v>
      </c>
      <c r="K591" s="24" t="str">
        <f t="shared" si="55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6"/>
        <v>0</v>
      </c>
      <c r="J592" s="15">
        <f t="shared" si="54"/>
        <v>0</v>
      </c>
      <c r="K592" s="24" t="str">
        <f t="shared" si="55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6"/>
        <v>0</v>
      </c>
      <c r="J593" s="15">
        <f t="shared" si="54"/>
        <v>0</v>
      </c>
      <c r="K593" s="24" t="str">
        <f t="shared" si="55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6"/>
        <v>0</v>
      </c>
      <c r="J594" s="15">
        <f t="shared" si="54"/>
        <v>0</v>
      </c>
      <c r="K594" s="24" t="str">
        <f t="shared" si="55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6"/>
        <v>0</v>
      </c>
      <c r="J595" s="15">
        <f t="shared" si="54"/>
        <v>0</v>
      </c>
      <c r="K595" s="24" t="str">
        <f t="shared" si="55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6"/>
        <v>0</v>
      </c>
      <c r="J596" s="15">
        <f t="shared" si="54"/>
        <v>0</v>
      </c>
      <c r="K596" s="24" t="str">
        <f t="shared" si="55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6"/>
        <v>0</v>
      </c>
      <c r="J597" s="15">
        <f t="shared" si="54"/>
        <v>0</v>
      </c>
      <c r="K597" s="24" t="str">
        <f t="shared" si="55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6"/>
        <v>0</v>
      </c>
      <c r="J598" s="15">
        <f t="shared" si="54"/>
        <v>0</v>
      </c>
      <c r="K598" s="24" t="str">
        <f t="shared" si="55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6"/>
        <v>0</v>
      </c>
      <c r="J599" s="15">
        <f t="shared" si="54"/>
        <v>0</v>
      </c>
      <c r="K599" s="24" t="str">
        <f t="shared" si="55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6"/>
        <v>0</v>
      </c>
      <c r="J600" s="15">
        <f t="shared" si="54"/>
        <v>0</v>
      </c>
      <c r="K600" s="24" t="str">
        <f t="shared" si="55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6"/>
        <v>0</v>
      </c>
      <c r="J601" s="15">
        <f t="shared" si="54"/>
        <v>0</v>
      </c>
      <c r="K601" s="24" t="str">
        <f t="shared" si="55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6"/>
        <v>0</v>
      </c>
      <c r="J602" s="15">
        <f t="shared" si="54"/>
        <v>0</v>
      </c>
      <c r="K602" s="24" t="str">
        <f t="shared" si="55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6"/>
        <v>0</v>
      </c>
      <c r="J603" s="15">
        <f t="shared" si="54"/>
        <v>0</v>
      </c>
      <c r="K603" s="24" t="str">
        <f t="shared" si="55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6"/>
        <v>0</v>
      </c>
      <c r="J604" s="15">
        <f t="shared" si="54"/>
        <v>0</v>
      </c>
      <c r="K604" s="24" t="str">
        <f t="shared" si="55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6"/>
        <v>0</v>
      </c>
      <c r="J605" s="15">
        <f t="shared" si="54"/>
        <v>0</v>
      </c>
      <c r="K605" s="24" t="str">
        <f t="shared" si="55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6"/>
        <v>0</v>
      </c>
      <c r="J606" s="15">
        <f t="shared" si="54"/>
        <v>0</v>
      </c>
      <c r="K606" s="24" t="str">
        <f t="shared" si="55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6"/>
        <v>0</v>
      </c>
      <c r="J607" s="48">
        <f t="shared" si="54"/>
        <v>0</v>
      </c>
      <c r="K607" s="24" t="str">
        <f t="shared" si="55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6"/>
        <v>0</v>
      </c>
      <c r="J608" s="30">
        <f t="shared" si="54"/>
        <v>0</v>
      </c>
      <c r="K608" s="31" t="str">
        <f t="shared" si="55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7">SUM(C611:H611)</f>
        <v>0</v>
      </c>
      <c r="J611" s="15">
        <f t="shared" ref="J611:J619" si="58">SUM(C611:H611)/6</f>
        <v>0</v>
      </c>
      <c r="K611" s="16" t="str">
        <f t="shared" ref="K611:K619" si="59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7"/>
        <v>0</v>
      </c>
      <c r="J612" s="15">
        <f t="shared" si="58"/>
        <v>0</v>
      </c>
      <c r="K612" s="24" t="str">
        <f t="shared" si="59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7"/>
        <v>0</v>
      </c>
      <c r="J613" s="15">
        <f t="shared" si="58"/>
        <v>0</v>
      </c>
      <c r="K613" s="24" t="str">
        <f t="shared" si="59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7"/>
        <v>0</v>
      </c>
      <c r="J614" s="15">
        <f t="shared" si="58"/>
        <v>0</v>
      </c>
      <c r="K614" s="24" t="str">
        <f t="shared" si="59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7"/>
        <v>0</v>
      </c>
      <c r="J615" s="15">
        <f t="shared" si="58"/>
        <v>0</v>
      </c>
      <c r="K615" s="24" t="str">
        <f t="shared" si="59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7"/>
        <v>0</v>
      </c>
      <c r="J616" s="15">
        <f t="shared" si="58"/>
        <v>0</v>
      </c>
      <c r="K616" s="24" t="str">
        <f t="shared" si="59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7"/>
        <v>0</v>
      </c>
      <c r="J617" s="15">
        <f t="shared" si="58"/>
        <v>0</v>
      </c>
      <c r="K617" s="24" t="str">
        <f t="shared" si="59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7"/>
        <v>0</v>
      </c>
      <c r="J618" s="15">
        <f t="shared" si="58"/>
        <v>0</v>
      </c>
      <c r="K618" s="24" t="str">
        <f t="shared" si="59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7"/>
        <v>0</v>
      </c>
      <c r="J619" s="15">
        <f t="shared" si="58"/>
        <v>0</v>
      </c>
      <c r="K619" s="24" t="str">
        <f t="shared" si="59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C1:C23 C25:C149 D393:D65536 F1:H1048576 E1:E226 C151:C342 D1:D391 E228:E409 E411:E478 E480:E65536">
      <formula1>20</formula1>
    </dataValidation>
  </dataValidations>
  <printOptions horizontalCentered="1" verticalCentered="1"/>
  <pageMargins left="0.23622047244094491" right="0.23622047244094491" top="0.53" bottom="0.77" header="0.15" footer="0.54"/>
  <pageSetup paperSize="9" scale="93" orientation="landscape" horizontalDpi="300" verticalDpi="300" r:id="rId1"/>
  <headerFooter alignWithMargins="0">
    <oddHeader>&amp;R&amp;12إدارة غرب طنطا التعليمية
مدرسة طنطا الإعدادية بنين</oddHeader>
    <oddFooter xml:space="preserve">&amp;L&amp;12مدير إدارة المدرسة&amp;C&amp;"Arial,Bold"&amp;14        &amp;"Arial,Regular"&amp;12  وكيل ش. طلاب الصف&amp;R&amp;"Arabic Transparent,Regular"&amp;12   &amp;"Arial,Regular" مدرس المادة                                مدرس أول المادة </oddFooter>
  </headerFooter>
  <rowBreaks count="20" manualBreakCount="20">
    <brk id="32" max="10" man="1"/>
    <brk id="64" max="10" man="1"/>
    <brk id="96" max="10" man="1"/>
    <brk id="128" max="10" man="1"/>
    <brk id="160" max="10" man="1"/>
    <brk id="192" max="10" man="1"/>
    <brk id="224" max="10" man="1"/>
    <brk id="256" max="10" man="1"/>
    <brk id="288" max="10" man="1"/>
    <brk id="320" max="10" man="1"/>
    <brk id="352" max="10" man="1"/>
    <brk id="384" max="10" man="1"/>
    <brk id="416" max="10" man="1"/>
    <brk id="448" max="10" man="1"/>
    <brk id="480" max="10" man="1"/>
    <brk id="512" max="10" man="1"/>
    <brk id="544" max="10" man="1"/>
    <brk id="576" max="10" man="1"/>
    <brk id="608" max="10" man="1"/>
    <brk id="64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10017"/>
  <sheetViews>
    <sheetView rightToLeft="1" tabSelected="1" view="pageBreakPreview" zoomScaleNormal="75" zoomScaleSheetLayoutView="100" workbookViewId="0">
      <selection activeCell="G7" sqref="G7"/>
    </sheetView>
  </sheetViews>
  <sheetFormatPr defaultRowHeight="24" customHeight="1" zeroHeight="1" x14ac:dyDescent="0.45"/>
  <cols>
    <col min="1" max="1" width="5.5703125" style="125" customWidth="1"/>
    <col min="2" max="2" width="29.85546875" style="126" customWidth="1"/>
    <col min="3" max="3" width="14" style="127" customWidth="1"/>
    <col min="4" max="6" width="14" style="127" hidden="1" customWidth="1"/>
    <col min="7" max="7" width="10.140625" style="139" customWidth="1"/>
    <col min="8" max="8" width="10.140625" style="128" hidden="1" customWidth="1"/>
    <col min="9" max="9" width="10" style="129" hidden="1" customWidth="1"/>
    <col min="10" max="10" width="33.42578125" style="130" customWidth="1"/>
    <col min="11" max="11" width="9.140625" style="100" hidden="1" customWidth="1"/>
    <col min="12" max="12" width="11.5703125" style="101" hidden="1" customWidth="1"/>
    <col min="13" max="13" width="65" style="100" hidden="1" customWidth="1"/>
    <col min="14" max="14" width="9.140625" style="100" customWidth="1"/>
    <col min="15" max="15" width="17" style="100" customWidth="1"/>
    <col min="16" max="16" width="1.140625" style="100" customWidth="1"/>
    <col min="17" max="16384" width="9.140625" style="100"/>
  </cols>
  <sheetData>
    <row r="1" spans="1:21" ht="24" customHeight="1" x14ac:dyDescent="0.45">
      <c r="A1" s="95" t="s">
        <v>1347</v>
      </c>
      <c r="B1" s="95"/>
      <c r="C1" s="96"/>
      <c r="D1" s="96"/>
      <c r="E1" s="96"/>
      <c r="F1" s="96"/>
      <c r="G1" s="97"/>
      <c r="H1" s="97"/>
      <c r="I1" s="98"/>
      <c r="J1" s="99"/>
    </row>
    <row r="2" spans="1:21" ht="24" customHeight="1" x14ac:dyDescent="0.45">
      <c r="A2" s="132" t="s">
        <v>1348</v>
      </c>
      <c r="B2" s="132"/>
      <c r="C2" s="133"/>
      <c r="D2" s="133"/>
      <c r="E2" s="133"/>
      <c r="F2" s="133"/>
      <c r="G2" s="132"/>
      <c r="H2" s="132"/>
      <c r="I2" s="134"/>
      <c r="J2" s="135"/>
      <c r="K2" s="136"/>
      <c r="L2" s="137"/>
      <c r="M2" s="136"/>
      <c r="N2" s="136"/>
      <c r="O2" s="136"/>
    </row>
    <row r="3" spans="1:21" s="106" customFormat="1" ht="24" customHeight="1" thickBot="1" x14ac:dyDescent="0.5">
      <c r="A3" s="102" t="s">
        <v>1349</v>
      </c>
      <c r="B3" s="102"/>
      <c r="C3" s="102"/>
      <c r="D3" s="102"/>
      <c r="E3" s="102"/>
      <c r="F3" s="102"/>
      <c r="G3" s="102"/>
      <c r="H3" s="102"/>
      <c r="I3" s="102"/>
      <c r="J3" s="102"/>
      <c r="K3" s="103"/>
      <c r="L3" s="104"/>
      <c r="M3" s="103"/>
      <c r="N3" s="103"/>
      <c r="O3" s="103"/>
      <c r="P3" s="105"/>
      <c r="Q3" s="105"/>
      <c r="R3" s="105"/>
      <c r="S3" s="105"/>
    </row>
    <row r="4" spans="1:21" s="105" customFormat="1" ht="24" customHeight="1" thickTop="1" thickBot="1" x14ac:dyDescent="0.5">
      <c r="A4" s="107"/>
      <c r="B4" s="107"/>
      <c r="C4" s="107"/>
      <c r="D4" s="107"/>
      <c r="E4" s="107"/>
      <c r="F4" s="107"/>
      <c r="G4" s="107"/>
      <c r="H4" s="107"/>
      <c r="I4" s="107"/>
      <c r="J4" s="107"/>
      <c r="L4" s="108"/>
    </row>
    <row r="5" spans="1:21" s="111" customFormat="1" ht="35.1" customHeight="1" thickTop="1" x14ac:dyDescent="0.45">
      <c r="A5" s="109" t="s">
        <v>1</v>
      </c>
      <c r="B5" s="109" t="s">
        <v>2</v>
      </c>
      <c r="C5" s="109" t="s">
        <v>1341</v>
      </c>
      <c r="D5" s="109"/>
      <c r="E5" s="109"/>
      <c r="F5" s="109"/>
      <c r="G5" s="109" t="s">
        <v>1343</v>
      </c>
      <c r="H5" s="109"/>
      <c r="I5" s="110" t="s">
        <v>308</v>
      </c>
      <c r="J5" s="109" t="s">
        <v>1392</v>
      </c>
      <c r="K5" s="109" t="s">
        <v>11</v>
      </c>
      <c r="L5" s="109" t="s">
        <v>11</v>
      </c>
      <c r="M5" s="109" t="s">
        <v>11</v>
      </c>
      <c r="N5" s="109" t="s">
        <v>1344</v>
      </c>
      <c r="O5" s="109" t="s">
        <v>1345</v>
      </c>
      <c r="S5" s="141" t="s">
        <v>1394</v>
      </c>
      <c r="T5" s="141"/>
      <c r="U5" s="141"/>
    </row>
    <row r="6" spans="1:21" ht="30" customHeight="1" x14ac:dyDescent="0.45">
      <c r="A6" s="112">
        <v>1</v>
      </c>
      <c r="B6" s="113" t="s">
        <v>1294</v>
      </c>
      <c r="C6" s="114" t="s">
        <v>1376</v>
      </c>
      <c r="D6" s="140"/>
      <c r="E6" s="140"/>
      <c r="F6" s="140"/>
      <c r="G6" s="138">
        <v>97</v>
      </c>
      <c r="H6" s="115"/>
      <c r="I6" s="115">
        <f t="shared" ref="I6:I62" si="0">SUM(G6:G6)</f>
        <v>97</v>
      </c>
      <c r="J6" s="116" t="str">
        <f t="shared" ref="J6:J69" si="1">LOOKUP(I6,L:L,M:M)</f>
        <v>فقط سبع وتسعون درجة</v>
      </c>
      <c r="L6" s="117">
        <v>0</v>
      </c>
      <c r="M6" s="118" t="s">
        <v>12</v>
      </c>
      <c r="N6" s="116"/>
      <c r="O6" s="116"/>
      <c r="S6" s="141" t="s">
        <v>1395</v>
      </c>
      <c r="T6" s="141"/>
      <c r="U6" s="141"/>
    </row>
    <row r="7" spans="1:21" ht="30" customHeight="1" x14ac:dyDescent="0.45">
      <c r="A7" s="112">
        <v>2</v>
      </c>
      <c r="B7" s="113" t="s">
        <v>1295</v>
      </c>
      <c r="C7" s="114" t="s">
        <v>1366</v>
      </c>
      <c r="D7" s="140"/>
      <c r="E7" s="140"/>
      <c r="F7" s="140"/>
      <c r="G7" s="138">
        <v>96</v>
      </c>
      <c r="H7" s="115"/>
      <c r="I7" s="115">
        <f t="shared" si="0"/>
        <v>96</v>
      </c>
      <c r="J7" s="116" t="str">
        <f t="shared" si="1"/>
        <v>فقط ست وتسعون درجة</v>
      </c>
      <c r="L7" s="117">
        <v>0.1</v>
      </c>
      <c r="M7" s="118" t="s">
        <v>309</v>
      </c>
      <c r="N7" s="116"/>
      <c r="O7" s="116"/>
      <c r="S7" s="141" t="s">
        <v>1396</v>
      </c>
      <c r="T7" s="141"/>
      <c r="U7" s="141"/>
    </row>
    <row r="8" spans="1:21" ht="30" customHeight="1" x14ac:dyDescent="0.45">
      <c r="A8" s="112">
        <v>3</v>
      </c>
      <c r="B8" s="113" t="s">
        <v>1296</v>
      </c>
      <c r="C8" s="114" t="s">
        <v>1364</v>
      </c>
      <c r="D8" s="140"/>
      <c r="E8" s="140"/>
      <c r="F8" s="140"/>
      <c r="G8" s="138">
        <v>97</v>
      </c>
      <c r="H8" s="115"/>
      <c r="I8" s="115">
        <f t="shared" si="0"/>
        <v>97</v>
      </c>
      <c r="J8" s="116" t="str">
        <f t="shared" si="1"/>
        <v>فقط سبع وتسعون درجة</v>
      </c>
      <c r="L8" s="117">
        <v>0.2</v>
      </c>
      <c r="M8" s="118" t="s">
        <v>310</v>
      </c>
      <c r="N8" s="116"/>
      <c r="O8" s="116"/>
      <c r="S8" s="141" t="s">
        <v>1397</v>
      </c>
      <c r="T8" s="141"/>
      <c r="U8" s="141"/>
    </row>
    <row r="9" spans="1:21" ht="30" customHeight="1" x14ac:dyDescent="0.45">
      <c r="A9" s="112">
        <v>4</v>
      </c>
      <c r="B9" s="113" t="s">
        <v>1297</v>
      </c>
      <c r="C9" s="114" t="s">
        <v>1342</v>
      </c>
      <c r="D9" s="140"/>
      <c r="E9" s="140"/>
      <c r="F9" s="140"/>
      <c r="G9" s="138">
        <v>96</v>
      </c>
      <c r="H9" s="115"/>
      <c r="I9" s="115">
        <f t="shared" si="0"/>
        <v>96</v>
      </c>
      <c r="J9" s="116" t="str">
        <f t="shared" si="1"/>
        <v>فقط ست وتسعون درجة</v>
      </c>
      <c r="L9" s="117">
        <v>0.4</v>
      </c>
      <c r="M9" s="118" t="s">
        <v>311</v>
      </c>
      <c r="N9" s="116"/>
      <c r="O9" s="116"/>
      <c r="S9" s="141" t="s">
        <v>1398</v>
      </c>
      <c r="T9" s="141"/>
      <c r="U9" s="141"/>
    </row>
    <row r="10" spans="1:21" ht="30" customHeight="1" x14ac:dyDescent="0.45">
      <c r="A10" s="112">
        <v>5</v>
      </c>
      <c r="B10" s="113" t="s">
        <v>1298</v>
      </c>
      <c r="C10" s="114" t="s">
        <v>1353</v>
      </c>
      <c r="D10" s="140"/>
      <c r="E10" s="140"/>
      <c r="F10" s="140"/>
      <c r="G10" s="138">
        <v>98</v>
      </c>
      <c r="H10" s="115"/>
      <c r="I10" s="115">
        <f t="shared" si="0"/>
        <v>98</v>
      </c>
      <c r="J10" s="116" t="str">
        <f t="shared" si="1"/>
        <v>فقط ثمان وتسعون درجة</v>
      </c>
      <c r="L10" s="117">
        <v>0.5</v>
      </c>
      <c r="M10" s="118" t="s">
        <v>312</v>
      </c>
      <c r="N10" s="116"/>
      <c r="O10" s="116"/>
    </row>
    <row r="11" spans="1:21" ht="30" customHeight="1" x14ac:dyDescent="0.45">
      <c r="A11" s="112">
        <v>6</v>
      </c>
      <c r="B11" s="113" t="s">
        <v>1299</v>
      </c>
      <c r="C11" s="114" t="s">
        <v>1388</v>
      </c>
      <c r="D11" s="140"/>
      <c r="E11" s="140"/>
      <c r="F11" s="140"/>
      <c r="G11" s="138">
        <v>98</v>
      </c>
      <c r="H11" s="115"/>
      <c r="I11" s="115">
        <f t="shared" si="0"/>
        <v>98</v>
      </c>
      <c r="J11" s="116" t="str">
        <f t="shared" si="1"/>
        <v>فقط ثمان وتسعون درجة</v>
      </c>
      <c r="L11" s="117">
        <v>0.6</v>
      </c>
      <c r="M11" s="118" t="s">
        <v>313</v>
      </c>
      <c r="N11" s="116"/>
      <c r="O11" s="116"/>
    </row>
    <row r="12" spans="1:21" ht="30" customHeight="1" x14ac:dyDescent="0.45">
      <c r="A12" s="112">
        <v>7</v>
      </c>
      <c r="B12" s="113" t="s">
        <v>1300</v>
      </c>
      <c r="C12" s="114" t="s">
        <v>1386</v>
      </c>
      <c r="D12" s="140"/>
      <c r="E12" s="140"/>
      <c r="F12" s="140"/>
      <c r="G12" s="138">
        <v>98</v>
      </c>
      <c r="H12" s="115"/>
      <c r="I12" s="115">
        <f t="shared" si="0"/>
        <v>98</v>
      </c>
      <c r="J12" s="116" t="str">
        <f t="shared" si="1"/>
        <v>فقط ثمان وتسعون درجة</v>
      </c>
      <c r="L12" s="117">
        <v>0.8</v>
      </c>
      <c r="M12" s="118" t="s">
        <v>314</v>
      </c>
      <c r="N12" s="116"/>
      <c r="O12" s="116"/>
    </row>
    <row r="13" spans="1:21" ht="30" customHeight="1" x14ac:dyDescent="0.45">
      <c r="A13" s="112">
        <v>8</v>
      </c>
      <c r="B13" s="113" t="s">
        <v>1301</v>
      </c>
      <c r="C13" s="114" t="s">
        <v>1358</v>
      </c>
      <c r="D13" s="140"/>
      <c r="E13" s="140"/>
      <c r="F13" s="140"/>
      <c r="G13" s="138">
        <v>96</v>
      </c>
      <c r="H13" s="115"/>
      <c r="I13" s="115">
        <f t="shared" si="0"/>
        <v>96</v>
      </c>
      <c r="J13" s="116" t="str">
        <f t="shared" si="1"/>
        <v>فقط ست وتسعون درجة</v>
      </c>
      <c r="L13" s="117">
        <v>0.9</v>
      </c>
      <c r="M13" s="118" t="s">
        <v>315</v>
      </c>
      <c r="N13" s="116"/>
      <c r="O13" s="116"/>
      <c r="P13" s="97"/>
      <c r="Q13" s="97"/>
      <c r="R13" s="97"/>
      <c r="S13" s="97"/>
    </row>
    <row r="14" spans="1:21" ht="30" customHeight="1" x14ac:dyDescent="0.45">
      <c r="A14" s="112">
        <v>9</v>
      </c>
      <c r="B14" s="113" t="s">
        <v>1302</v>
      </c>
      <c r="C14" s="114" t="s">
        <v>1383</v>
      </c>
      <c r="D14" s="140"/>
      <c r="E14" s="140"/>
      <c r="F14" s="140"/>
      <c r="G14" s="138">
        <v>97</v>
      </c>
      <c r="H14" s="115"/>
      <c r="I14" s="115">
        <f t="shared" si="0"/>
        <v>97</v>
      </c>
      <c r="J14" s="116" t="str">
        <f t="shared" si="1"/>
        <v>فقط سبع وتسعون درجة</v>
      </c>
      <c r="L14" s="117">
        <v>1</v>
      </c>
      <c r="M14" s="118" t="s">
        <v>316</v>
      </c>
      <c r="N14" s="116"/>
      <c r="O14" s="116"/>
      <c r="P14" s="97"/>
      <c r="Q14" s="97"/>
      <c r="R14" s="97"/>
      <c r="S14" s="97"/>
    </row>
    <row r="15" spans="1:21" ht="30" customHeight="1" x14ac:dyDescent="0.45">
      <c r="A15" s="112">
        <v>10</v>
      </c>
      <c r="B15" s="113" t="s">
        <v>1303</v>
      </c>
      <c r="C15" s="114" t="s">
        <v>1382</v>
      </c>
      <c r="D15" s="140"/>
      <c r="E15" s="140"/>
      <c r="F15" s="140"/>
      <c r="G15" s="138">
        <v>97</v>
      </c>
      <c r="H15" s="115"/>
      <c r="I15" s="115">
        <f t="shared" si="0"/>
        <v>97</v>
      </c>
      <c r="J15" s="116" t="str">
        <f t="shared" si="1"/>
        <v>فقط سبع وتسعون درجة</v>
      </c>
      <c r="L15" s="117">
        <v>1.1000000000000001</v>
      </c>
      <c r="M15" s="118" t="s">
        <v>317</v>
      </c>
      <c r="N15" s="116"/>
      <c r="O15" s="116"/>
      <c r="P15" s="97"/>
      <c r="Q15" s="97"/>
      <c r="R15" s="97"/>
      <c r="S15" s="97"/>
    </row>
    <row r="16" spans="1:21" ht="30" customHeight="1" x14ac:dyDescent="0.45">
      <c r="A16" s="112">
        <v>11</v>
      </c>
      <c r="B16" s="113" t="s">
        <v>1304</v>
      </c>
      <c r="C16" s="114" t="s">
        <v>1372</v>
      </c>
      <c r="D16" s="140"/>
      <c r="E16" s="140"/>
      <c r="F16" s="140"/>
      <c r="G16" s="138">
        <v>96</v>
      </c>
      <c r="H16" s="115"/>
      <c r="I16" s="115">
        <f t="shared" si="0"/>
        <v>96</v>
      </c>
      <c r="J16" s="116" t="str">
        <f t="shared" si="1"/>
        <v>فقط ست وتسعون درجة</v>
      </c>
      <c r="L16" s="117">
        <v>1.2</v>
      </c>
      <c r="M16" s="118" t="s">
        <v>318</v>
      </c>
      <c r="N16" s="116"/>
      <c r="O16" s="116"/>
      <c r="P16" s="97"/>
      <c r="Q16" s="97"/>
      <c r="R16" s="97"/>
      <c r="S16" s="97"/>
    </row>
    <row r="17" spans="1:19" ht="30" customHeight="1" x14ac:dyDescent="0.45">
      <c r="A17" s="112">
        <v>12</v>
      </c>
      <c r="B17" s="113" t="s">
        <v>1305</v>
      </c>
      <c r="C17" s="114" t="s">
        <v>1369</v>
      </c>
      <c r="D17" s="140"/>
      <c r="E17" s="140"/>
      <c r="F17" s="140"/>
      <c r="G17" s="138">
        <v>98</v>
      </c>
      <c r="H17" s="115"/>
      <c r="I17" s="115">
        <f t="shared" si="0"/>
        <v>98</v>
      </c>
      <c r="J17" s="116" t="str">
        <f t="shared" si="1"/>
        <v>فقط ثمان وتسعون درجة</v>
      </c>
      <c r="L17" s="117">
        <v>1.3</v>
      </c>
      <c r="M17" s="118" t="s">
        <v>319</v>
      </c>
      <c r="N17" s="116"/>
      <c r="O17" s="116"/>
      <c r="P17" s="97"/>
      <c r="Q17" s="97"/>
      <c r="R17" s="97"/>
      <c r="S17" s="97"/>
    </row>
    <row r="18" spans="1:19" ht="30" customHeight="1" x14ac:dyDescent="0.45">
      <c r="A18" s="112">
        <v>13</v>
      </c>
      <c r="B18" s="113" t="s">
        <v>1306</v>
      </c>
      <c r="C18" s="114" t="s">
        <v>1357</v>
      </c>
      <c r="D18" s="140"/>
      <c r="E18" s="140"/>
      <c r="F18" s="140"/>
      <c r="G18" s="138">
        <v>96</v>
      </c>
      <c r="H18" s="115"/>
      <c r="I18" s="115">
        <f t="shared" si="0"/>
        <v>96</v>
      </c>
      <c r="J18" s="116" t="str">
        <f t="shared" si="1"/>
        <v>فقط ست وتسعون درجة</v>
      </c>
      <c r="L18" s="117">
        <v>1.4</v>
      </c>
      <c r="M18" s="118" t="s">
        <v>320</v>
      </c>
      <c r="N18" s="116"/>
      <c r="O18" s="116"/>
      <c r="P18" s="97"/>
      <c r="Q18" s="97"/>
      <c r="R18" s="97"/>
      <c r="S18" s="97"/>
    </row>
    <row r="19" spans="1:19" ht="30" customHeight="1" x14ac:dyDescent="0.45">
      <c r="A19" s="112">
        <v>14</v>
      </c>
      <c r="B19" s="113" t="s">
        <v>1307</v>
      </c>
      <c r="C19" s="114" t="s">
        <v>1374</v>
      </c>
      <c r="D19" s="140"/>
      <c r="E19" s="140"/>
      <c r="F19" s="140"/>
      <c r="G19" s="138">
        <v>96</v>
      </c>
      <c r="H19" s="115"/>
      <c r="I19" s="115">
        <f t="shared" si="0"/>
        <v>96</v>
      </c>
      <c r="J19" s="116" t="str">
        <f t="shared" si="1"/>
        <v>فقط ست وتسعون درجة</v>
      </c>
      <c r="L19" s="117">
        <v>1.5</v>
      </c>
      <c r="M19" s="118" t="s">
        <v>321</v>
      </c>
      <c r="N19" s="116"/>
      <c r="O19" s="116"/>
      <c r="P19" s="97"/>
      <c r="Q19" s="97"/>
      <c r="R19" s="97"/>
      <c r="S19" s="97"/>
    </row>
    <row r="20" spans="1:19" ht="30" customHeight="1" x14ac:dyDescent="0.45">
      <c r="A20" s="112">
        <v>15</v>
      </c>
      <c r="B20" s="113" t="s">
        <v>1308</v>
      </c>
      <c r="C20" s="114" t="s">
        <v>1363</v>
      </c>
      <c r="D20" s="140"/>
      <c r="E20" s="140"/>
      <c r="F20" s="140"/>
      <c r="G20" s="138">
        <v>96</v>
      </c>
      <c r="H20" s="115"/>
      <c r="I20" s="115">
        <f t="shared" si="0"/>
        <v>96</v>
      </c>
      <c r="J20" s="116" t="str">
        <f t="shared" si="1"/>
        <v>فقط ست وتسعون درجة</v>
      </c>
      <c r="L20" s="117">
        <v>1.6</v>
      </c>
      <c r="M20" s="118" t="s">
        <v>322</v>
      </c>
      <c r="N20" s="116"/>
      <c r="O20" s="116"/>
      <c r="P20" s="97"/>
      <c r="Q20" s="97"/>
      <c r="R20" s="97"/>
      <c r="S20" s="97"/>
    </row>
    <row r="21" spans="1:19" ht="30" customHeight="1" x14ac:dyDescent="0.45">
      <c r="A21" s="112">
        <v>16</v>
      </c>
      <c r="B21" s="113" t="s">
        <v>1379</v>
      </c>
      <c r="C21" s="114" t="s">
        <v>1365</v>
      </c>
      <c r="D21" s="140"/>
      <c r="E21" s="140"/>
      <c r="F21" s="140"/>
      <c r="G21" s="138">
        <v>98</v>
      </c>
      <c r="H21" s="115"/>
      <c r="I21" s="115">
        <f t="shared" si="0"/>
        <v>98</v>
      </c>
      <c r="J21" s="116" t="str">
        <f t="shared" si="1"/>
        <v>فقط ثمان وتسعون درجة</v>
      </c>
      <c r="L21" s="117">
        <v>1.7</v>
      </c>
      <c r="M21" s="118" t="s">
        <v>323</v>
      </c>
      <c r="N21" s="116"/>
      <c r="O21" s="116"/>
      <c r="P21" s="97"/>
      <c r="Q21" s="97"/>
      <c r="R21" s="97"/>
      <c r="S21" s="97"/>
    </row>
    <row r="22" spans="1:19" ht="30" customHeight="1" x14ac:dyDescent="0.45">
      <c r="A22" s="112">
        <v>17</v>
      </c>
      <c r="B22" s="113" t="s">
        <v>1309</v>
      </c>
      <c r="C22" s="114" t="s">
        <v>1389</v>
      </c>
      <c r="D22" s="140"/>
      <c r="E22" s="140"/>
      <c r="F22" s="140"/>
      <c r="G22" s="138">
        <v>97</v>
      </c>
      <c r="H22" s="115"/>
      <c r="I22" s="115">
        <f t="shared" si="0"/>
        <v>97</v>
      </c>
      <c r="J22" s="116" t="str">
        <f t="shared" si="1"/>
        <v>فقط سبع وتسعون درجة</v>
      </c>
      <c r="L22" s="117">
        <v>1.8</v>
      </c>
      <c r="M22" s="118" t="s">
        <v>324</v>
      </c>
      <c r="N22" s="116"/>
      <c r="O22" s="116"/>
      <c r="P22" s="97"/>
      <c r="Q22" s="97"/>
      <c r="R22" s="97"/>
      <c r="S22" s="97"/>
    </row>
    <row r="23" spans="1:19" ht="30" customHeight="1" x14ac:dyDescent="0.45">
      <c r="A23" s="112">
        <v>19</v>
      </c>
      <c r="B23" s="113" t="s">
        <v>1310</v>
      </c>
      <c r="C23" s="114" t="s">
        <v>1387</v>
      </c>
      <c r="D23" s="140"/>
      <c r="E23" s="140"/>
      <c r="F23" s="140"/>
      <c r="G23" s="138">
        <v>98</v>
      </c>
      <c r="H23" s="115"/>
      <c r="I23" s="115">
        <f t="shared" si="0"/>
        <v>98</v>
      </c>
      <c r="J23" s="116" t="str">
        <f t="shared" si="1"/>
        <v>فقط ثمان وتسعون درجة</v>
      </c>
      <c r="L23" s="117">
        <v>2</v>
      </c>
      <c r="M23" s="118" t="s">
        <v>325</v>
      </c>
      <c r="N23" s="116"/>
      <c r="O23" s="116"/>
    </row>
    <row r="24" spans="1:19" ht="30" customHeight="1" x14ac:dyDescent="0.45">
      <c r="A24" s="112">
        <v>20</v>
      </c>
      <c r="B24" s="113" t="s">
        <v>1311</v>
      </c>
      <c r="C24" s="114" t="s">
        <v>1365</v>
      </c>
      <c r="D24" s="140"/>
      <c r="E24" s="140"/>
      <c r="F24" s="140"/>
      <c r="G24" s="138">
        <v>98</v>
      </c>
      <c r="H24" s="115"/>
      <c r="I24" s="115">
        <f t="shared" si="0"/>
        <v>98</v>
      </c>
      <c r="J24" s="116" t="str">
        <f t="shared" si="1"/>
        <v>فقط ثمان وتسعون درجة</v>
      </c>
      <c r="L24" s="117">
        <v>2.1</v>
      </c>
      <c r="M24" s="118" t="s">
        <v>326</v>
      </c>
      <c r="N24" s="116"/>
      <c r="O24" s="116"/>
      <c r="P24" s="97"/>
      <c r="Q24" s="97"/>
      <c r="R24" s="97"/>
      <c r="S24" s="97"/>
    </row>
    <row r="25" spans="1:19" ht="30" customHeight="1" x14ac:dyDescent="0.45">
      <c r="A25" s="112">
        <v>23</v>
      </c>
      <c r="B25" s="113" t="s">
        <v>1312</v>
      </c>
      <c r="C25" s="114" t="s">
        <v>1365</v>
      </c>
      <c r="D25" s="140"/>
      <c r="E25" s="140"/>
      <c r="F25" s="140"/>
      <c r="G25" s="138">
        <v>98</v>
      </c>
      <c r="H25" s="115"/>
      <c r="I25" s="115">
        <f t="shared" si="0"/>
        <v>98</v>
      </c>
      <c r="J25" s="116" t="str">
        <f t="shared" si="1"/>
        <v>فقط ثمان وتسعون درجة</v>
      </c>
      <c r="L25" s="117">
        <v>2.4</v>
      </c>
      <c r="M25" s="118" t="s">
        <v>327</v>
      </c>
      <c r="N25" s="116"/>
      <c r="O25" s="116"/>
      <c r="P25" s="97"/>
      <c r="Q25" s="97"/>
      <c r="R25" s="97"/>
      <c r="S25" s="97"/>
    </row>
    <row r="26" spans="1:19" ht="30" customHeight="1" x14ac:dyDescent="0.45">
      <c r="A26" s="112">
        <v>24</v>
      </c>
      <c r="B26" s="113" t="s">
        <v>1313</v>
      </c>
      <c r="C26" s="114" t="s">
        <v>1380</v>
      </c>
      <c r="D26" s="140"/>
      <c r="E26" s="140"/>
      <c r="F26" s="140"/>
      <c r="G26" s="138">
        <v>97</v>
      </c>
      <c r="H26" s="115"/>
      <c r="I26" s="115">
        <f t="shared" si="0"/>
        <v>97</v>
      </c>
      <c r="J26" s="116" t="str">
        <f t="shared" si="1"/>
        <v>فقط سبع وتسعون درجة</v>
      </c>
      <c r="L26" s="117">
        <v>2.5</v>
      </c>
      <c r="M26" s="118" t="s">
        <v>328</v>
      </c>
      <c r="N26" s="116"/>
      <c r="O26" s="116"/>
      <c r="P26" s="97"/>
      <c r="Q26" s="97"/>
      <c r="R26" s="97"/>
      <c r="S26" s="97"/>
    </row>
    <row r="27" spans="1:19" ht="30" customHeight="1" x14ac:dyDescent="0.45">
      <c r="A27" s="112">
        <v>25</v>
      </c>
      <c r="B27" s="113" t="s">
        <v>1314</v>
      </c>
      <c r="C27" s="114" t="s">
        <v>1368</v>
      </c>
      <c r="D27" s="140"/>
      <c r="E27" s="140"/>
      <c r="F27" s="140"/>
      <c r="G27" s="138">
        <v>96</v>
      </c>
      <c r="H27" s="115"/>
      <c r="I27" s="115">
        <f t="shared" si="0"/>
        <v>96</v>
      </c>
      <c r="J27" s="116" t="str">
        <f t="shared" si="1"/>
        <v>فقط ست وتسعون درجة</v>
      </c>
      <c r="L27" s="117">
        <v>2.6</v>
      </c>
      <c r="M27" s="118" t="s">
        <v>329</v>
      </c>
      <c r="N27" s="116"/>
      <c r="O27" s="116"/>
      <c r="P27" s="97"/>
      <c r="Q27" s="97"/>
      <c r="R27" s="97"/>
      <c r="S27" s="97"/>
    </row>
    <row r="28" spans="1:19" ht="30" customHeight="1" x14ac:dyDescent="0.45">
      <c r="A28" s="112">
        <v>27</v>
      </c>
      <c r="B28" s="113" t="s">
        <v>1377</v>
      </c>
      <c r="C28" s="114" t="s">
        <v>1376</v>
      </c>
      <c r="D28" s="140"/>
      <c r="E28" s="140"/>
      <c r="F28" s="140"/>
      <c r="G28" s="138">
        <v>97</v>
      </c>
      <c r="H28" s="115"/>
      <c r="I28" s="115">
        <f t="shared" si="0"/>
        <v>97</v>
      </c>
      <c r="J28" s="116" t="str">
        <f t="shared" si="1"/>
        <v>فقط سبع وتسعون درجة</v>
      </c>
      <c r="L28" s="117">
        <v>2.8</v>
      </c>
      <c r="M28" s="118" t="s">
        <v>330</v>
      </c>
      <c r="N28" s="116"/>
      <c r="O28" s="116"/>
      <c r="P28" s="97"/>
      <c r="Q28" s="97"/>
      <c r="R28" s="97"/>
      <c r="S28" s="97"/>
    </row>
    <row r="29" spans="1:19" ht="30" customHeight="1" x14ac:dyDescent="0.45">
      <c r="A29" s="112">
        <v>28</v>
      </c>
      <c r="B29" s="113" t="s">
        <v>1315</v>
      </c>
      <c r="C29" s="114" t="s">
        <v>1370</v>
      </c>
      <c r="D29" s="140"/>
      <c r="E29" s="140"/>
      <c r="F29" s="140"/>
      <c r="G29" s="138">
        <v>98</v>
      </c>
      <c r="H29" s="115"/>
      <c r="I29" s="115">
        <f t="shared" si="0"/>
        <v>98</v>
      </c>
      <c r="J29" s="116" t="str">
        <f t="shared" si="1"/>
        <v>فقط ثمان وتسعون درجة</v>
      </c>
      <c r="L29" s="117">
        <v>2.9</v>
      </c>
      <c r="M29" s="118" t="s">
        <v>331</v>
      </c>
      <c r="N29" s="116"/>
      <c r="O29" s="116"/>
      <c r="P29" s="97"/>
      <c r="Q29" s="97"/>
      <c r="R29" s="97"/>
      <c r="S29" s="97"/>
    </row>
    <row r="30" spans="1:19" ht="30" customHeight="1" x14ac:dyDescent="0.45">
      <c r="A30" s="112">
        <v>29</v>
      </c>
      <c r="B30" s="113" t="s">
        <v>1316</v>
      </c>
      <c r="C30" s="114" t="s">
        <v>1352</v>
      </c>
      <c r="D30" s="140"/>
      <c r="E30" s="140"/>
      <c r="F30" s="140"/>
      <c r="G30" s="138">
        <v>98</v>
      </c>
      <c r="H30" s="115"/>
      <c r="I30" s="115">
        <f t="shared" si="0"/>
        <v>98</v>
      </c>
      <c r="J30" s="116" t="str">
        <f t="shared" si="1"/>
        <v>فقط ثمان وتسعون درجة</v>
      </c>
      <c r="L30" s="117">
        <v>3</v>
      </c>
      <c r="M30" s="118" t="s">
        <v>332</v>
      </c>
      <c r="N30" s="116"/>
      <c r="O30" s="116"/>
      <c r="P30" s="97"/>
      <c r="Q30" s="97"/>
      <c r="R30" s="97"/>
      <c r="S30" s="97"/>
    </row>
    <row r="31" spans="1:19" ht="30" customHeight="1" x14ac:dyDescent="0.45">
      <c r="A31" s="112">
        <v>30</v>
      </c>
      <c r="B31" s="113" t="s">
        <v>1317</v>
      </c>
      <c r="C31" s="114" t="s">
        <v>1354</v>
      </c>
      <c r="D31" s="140"/>
      <c r="E31" s="140"/>
      <c r="F31" s="140"/>
      <c r="G31" s="138">
        <v>98</v>
      </c>
      <c r="H31" s="115"/>
      <c r="I31" s="115">
        <f t="shared" si="0"/>
        <v>98</v>
      </c>
      <c r="J31" s="116" t="str">
        <f t="shared" si="1"/>
        <v>فقط ثمان وتسعون درجة</v>
      </c>
      <c r="L31" s="117">
        <v>3.1</v>
      </c>
      <c r="M31" s="118" t="s">
        <v>333</v>
      </c>
      <c r="N31" s="116"/>
      <c r="O31" s="116"/>
      <c r="P31" s="97"/>
      <c r="Q31" s="97"/>
      <c r="R31" s="97"/>
      <c r="S31" s="97"/>
    </row>
    <row r="32" spans="1:19" ht="30" customHeight="1" x14ac:dyDescent="0.45">
      <c r="A32" s="112">
        <v>31</v>
      </c>
      <c r="B32" s="113" t="s">
        <v>1350</v>
      </c>
      <c r="C32" s="114" t="s">
        <v>1351</v>
      </c>
      <c r="D32" s="140"/>
      <c r="E32" s="140"/>
      <c r="F32" s="140"/>
      <c r="G32" s="138">
        <v>99</v>
      </c>
      <c r="H32" s="115"/>
      <c r="I32" s="115">
        <f t="shared" si="0"/>
        <v>99</v>
      </c>
      <c r="J32" s="116" t="str">
        <f t="shared" si="1"/>
        <v>فقط تسع وتسعون درجة</v>
      </c>
      <c r="L32" s="117">
        <v>3.2</v>
      </c>
      <c r="M32" s="118" t="s">
        <v>334</v>
      </c>
      <c r="N32" s="116"/>
      <c r="O32" s="116"/>
      <c r="P32" s="97"/>
      <c r="Q32" s="97"/>
      <c r="R32" s="97"/>
      <c r="S32" s="97"/>
    </row>
    <row r="33" spans="1:19" ht="30" customHeight="1" x14ac:dyDescent="0.45">
      <c r="A33" s="112">
        <v>32</v>
      </c>
      <c r="B33" s="113" t="s">
        <v>1318</v>
      </c>
      <c r="C33" s="114" t="s">
        <v>1375</v>
      </c>
      <c r="D33" s="140"/>
      <c r="E33" s="140"/>
      <c r="F33" s="140"/>
      <c r="G33" s="138">
        <v>97</v>
      </c>
      <c r="H33" s="115"/>
      <c r="I33" s="115">
        <f t="shared" si="0"/>
        <v>97</v>
      </c>
      <c r="J33" s="116" t="str">
        <f t="shared" si="1"/>
        <v>فقط سبع وتسعون درجة</v>
      </c>
      <c r="L33" s="117">
        <v>3.3</v>
      </c>
      <c r="M33" s="118" t="s">
        <v>335</v>
      </c>
      <c r="N33" s="116"/>
      <c r="O33" s="116"/>
      <c r="P33" s="97"/>
      <c r="Q33" s="97"/>
      <c r="R33" s="97"/>
      <c r="S33" s="97"/>
    </row>
    <row r="34" spans="1:19" ht="30" customHeight="1" x14ac:dyDescent="0.45">
      <c r="A34" s="112">
        <v>33</v>
      </c>
      <c r="B34" s="113" t="s">
        <v>1319</v>
      </c>
      <c r="C34" s="114" t="s">
        <v>1362</v>
      </c>
      <c r="D34" s="140"/>
      <c r="E34" s="140"/>
      <c r="F34" s="140"/>
      <c r="G34" s="138">
        <v>98</v>
      </c>
      <c r="H34" s="115"/>
      <c r="I34" s="115">
        <f t="shared" si="0"/>
        <v>98</v>
      </c>
      <c r="J34" s="116" t="str">
        <f t="shared" si="1"/>
        <v>فقط ثمان وتسعون درجة</v>
      </c>
      <c r="L34" s="117">
        <v>3.4</v>
      </c>
      <c r="M34" s="118" t="s">
        <v>336</v>
      </c>
      <c r="N34" s="116"/>
      <c r="O34" s="116"/>
      <c r="P34" s="97"/>
      <c r="Q34" s="97"/>
      <c r="R34" s="97"/>
      <c r="S34" s="97"/>
    </row>
    <row r="35" spans="1:19" ht="30" customHeight="1" x14ac:dyDescent="0.45">
      <c r="A35" s="112">
        <v>34</v>
      </c>
      <c r="B35" s="113" t="s">
        <v>1320</v>
      </c>
      <c r="C35" s="114" t="s">
        <v>1354</v>
      </c>
      <c r="D35" s="140"/>
      <c r="E35" s="140"/>
      <c r="F35" s="140"/>
      <c r="G35" s="138">
        <v>97</v>
      </c>
      <c r="H35" s="115"/>
      <c r="I35" s="115">
        <f t="shared" si="0"/>
        <v>97</v>
      </c>
      <c r="J35" s="116" t="str">
        <f t="shared" si="1"/>
        <v>فقط سبع وتسعون درجة</v>
      </c>
      <c r="L35" s="117">
        <v>3.5</v>
      </c>
      <c r="M35" s="118" t="s">
        <v>337</v>
      </c>
      <c r="N35" s="116"/>
      <c r="O35" s="116"/>
      <c r="P35" s="97"/>
      <c r="Q35" s="97"/>
      <c r="R35" s="97"/>
      <c r="S35" s="97"/>
    </row>
    <row r="36" spans="1:19" ht="30" customHeight="1" x14ac:dyDescent="0.45">
      <c r="A36" s="112">
        <v>36</v>
      </c>
      <c r="B36" s="113" t="s">
        <v>1321</v>
      </c>
      <c r="C36" s="114" t="s">
        <v>1378</v>
      </c>
      <c r="D36" s="140"/>
      <c r="E36" s="140"/>
      <c r="F36" s="140"/>
      <c r="G36" s="138">
        <v>98</v>
      </c>
      <c r="H36" s="115"/>
      <c r="I36" s="115">
        <f t="shared" si="0"/>
        <v>98</v>
      </c>
      <c r="J36" s="116" t="str">
        <f t="shared" si="1"/>
        <v>فقط ثمان وتسعون درجة</v>
      </c>
      <c r="L36" s="117">
        <v>3.7</v>
      </c>
      <c r="M36" s="118" t="s">
        <v>338</v>
      </c>
      <c r="N36" s="116"/>
      <c r="O36" s="116"/>
      <c r="P36" s="97"/>
      <c r="Q36" s="97"/>
      <c r="R36" s="97"/>
      <c r="S36" s="97"/>
    </row>
    <row r="37" spans="1:19" ht="30" customHeight="1" x14ac:dyDescent="0.45">
      <c r="A37" s="112">
        <v>37</v>
      </c>
      <c r="B37" s="113" t="s">
        <v>1322</v>
      </c>
      <c r="C37" s="114" t="s">
        <v>1367</v>
      </c>
      <c r="D37" s="140"/>
      <c r="E37" s="140"/>
      <c r="F37" s="140"/>
      <c r="G37" s="138">
        <v>96</v>
      </c>
      <c r="H37" s="115"/>
      <c r="I37" s="115">
        <f t="shared" si="0"/>
        <v>96</v>
      </c>
      <c r="J37" s="116" t="str">
        <f t="shared" si="1"/>
        <v>فقط ست وتسعون درجة</v>
      </c>
      <c r="L37" s="117">
        <v>3.8</v>
      </c>
      <c r="M37" s="118" t="s">
        <v>339</v>
      </c>
      <c r="N37" s="116"/>
      <c r="O37" s="116"/>
      <c r="P37" s="97"/>
      <c r="Q37" s="97"/>
      <c r="R37" s="97"/>
      <c r="S37" s="97"/>
    </row>
    <row r="38" spans="1:19" ht="30" customHeight="1" x14ac:dyDescent="0.45">
      <c r="A38" s="112">
        <v>38</v>
      </c>
      <c r="B38" s="113" t="s">
        <v>1323</v>
      </c>
      <c r="C38" s="114" t="s">
        <v>1370</v>
      </c>
      <c r="D38" s="140"/>
      <c r="E38" s="140"/>
      <c r="F38" s="140"/>
      <c r="G38" s="138">
        <v>96</v>
      </c>
      <c r="H38" s="115"/>
      <c r="I38" s="115">
        <f t="shared" si="0"/>
        <v>96</v>
      </c>
      <c r="J38" s="116" t="str">
        <f t="shared" si="1"/>
        <v>فقط ست وتسعون درجة</v>
      </c>
      <c r="L38" s="117">
        <v>3.9</v>
      </c>
      <c r="M38" s="118" t="s">
        <v>340</v>
      </c>
      <c r="N38" s="116"/>
      <c r="O38" s="116"/>
      <c r="P38" s="97"/>
      <c r="Q38" s="97"/>
      <c r="R38" s="97"/>
      <c r="S38" s="97"/>
    </row>
    <row r="39" spans="1:19" ht="30" customHeight="1" x14ac:dyDescent="0.45">
      <c r="A39" s="112">
        <v>39</v>
      </c>
      <c r="B39" s="113" t="s">
        <v>1324</v>
      </c>
      <c r="C39" s="114" t="s">
        <v>1385</v>
      </c>
      <c r="D39" s="140"/>
      <c r="E39" s="140"/>
      <c r="F39" s="140"/>
      <c r="G39" s="138">
        <v>96</v>
      </c>
      <c r="H39" s="115"/>
      <c r="I39" s="115">
        <f t="shared" si="0"/>
        <v>96</v>
      </c>
      <c r="J39" s="116" t="str">
        <f t="shared" si="1"/>
        <v>فقط ست وتسعون درجة</v>
      </c>
      <c r="L39" s="117">
        <v>4</v>
      </c>
      <c r="M39" s="118" t="s">
        <v>341</v>
      </c>
      <c r="N39" s="116"/>
      <c r="O39" s="116"/>
      <c r="P39" s="97"/>
      <c r="Q39" s="97"/>
      <c r="R39" s="97"/>
      <c r="S39" s="97"/>
    </row>
    <row r="40" spans="1:19" ht="30" customHeight="1" x14ac:dyDescent="0.45">
      <c r="A40" s="112">
        <v>40</v>
      </c>
      <c r="B40" s="113" t="s">
        <v>1325</v>
      </c>
      <c r="C40" s="114" t="s">
        <v>1375</v>
      </c>
      <c r="D40" s="140"/>
      <c r="E40" s="140"/>
      <c r="F40" s="140"/>
      <c r="G40" s="138">
        <v>96</v>
      </c>
      <c r="H40" s="115"/>
      <c r="I40" s="115">
        <f t="shared" si="0"/>
        <v>96</v>
      </c>
      <c r="J40" s="116" t="str">
        <f t="shared" si="1"/>
        <v>فقط ست وتسعون درجة</v>
      </c>
      <c r="L40" s="117">
        <v>4.0999999999999996</v>
      </c>
      <c r="M40" s="118" t="s">
        <v>342</v>
      </c>
      <c r="N40" s="116"/>
      <c r="O40" s="116"/>
      <c r="P40" s="97"/>
      <c r="Q40" s="97"/>
      <c r="R40" s="97"/>
      <c r="S40" s="97"/>
    </row>
    <row r="41" spans="1:19" s="119" customFormat="1" ht="30" customHeight="1" x14ac:dyDescent="0.45">
      <c r="A41" s="112">
        <v>41</v>
      </c>
      <c r="B41" s="113" t="s">
        <v>1326</v>
      </c>
      <c r="C41" s="114" t="s">
        <v>1361</v>
      </c>
      <c r="D41" s="140"/>
      <c r="E41" s="140"/>
      <c r="F41" s="140"/>
      <c r="G41" s="138">
        <v>98</v>
      </c>
      <c r="H41" s="115"/>
      <c r="I41" s="115">
        <f t="shared" si="0"/>
        <v>98</v>
      </c>
      <c r="J41" s="116" t="str">
        <f t="shared" si="1"/>
        <v>فقط ثمان وتسعون درجة</v>
      </c>
      <c r="K41" s="100"/>
      <c r="L41" s="117">
        <v>4.2</v>
      </c>
      <c r="M41" s="118" t="s">
        <v>343</v>
      </c>
      <c r="N41" s="116"/>
      <c r="O41" s="116"/>
    </row>
    <row r="42" spans="1:19" s="111" customFormat="1" ht="30" customHeight="1" x14ac:dyDescent="0.45">
      <c r="A42" s="112">
        <v>42</v>
      </c>
      <c r="B42" s="113" t="s">
        <v>1327</v>
      </c>
      <c r="C42" s="114" t="s">
        <v>1364</v>
      </c>
      <c r="D42" s="140"/>
      <c r="E42" s="140"/>
      <c r="F42" s="140"/>
      <c r="G42" s="138">
        <v>96</v>
      </c>
      <c r="H42" s="115"/>
      <c r="I42" s="115">
        <f t="shared" si="0"/>
        <v>96</v>
      </c>
      <c r="J42" s="116" t="str">
        <f t="shared" si="1"/>
        <v>فقط ست وتسعون درجة</v>
      </c>
      <c r="K42" s="100"/>
      <c r="L42" s="117">
        <v>4.3</v>
      </c>
      <c r="M42" s="118" t="s">
        <v>344</v>
      </c>
      <c r="N42" s="116"/>
      <c r="O42" s="116"/>
    </row>
    <row r="43" spans="1:19" ht="30" customHeight="1" x14ac:dyDescent="0.45">
      <c r="A43" s="112">
        <v>44</v>
      </c>
      <c r="B43" s="113" t="s">
        <v>1328</v>
      </c>
      <c r="C43" s="114" t="s">
        <v>1362</v>
      </c>
      <c r="D43" s="140"/>
      <c r="E43" s="140"/>
      <c r="F43" s="140"/>
      <c r="G43" s="138">
        <v>98</v>
      </c>
      <c r="H43" s="115"/>
      <c r="I43" s="115">
        <f t="shared" si="0"/>
        <v>98</v>
      </c>
      <c r="J43" s="116" t="str">
        <f t="shared" si="1"/>
        <v>فقط ثمان وتسعون درجة</v>
      </c>
      <c r="L43" s="117">
        <v>4.5</v>
      </c>
      <c r="M43" s="118" t="s">
        <v>345</v>
      </c>
      <c r="N43" s="116"/>
      <c r="O43" s="116"/>
      <c r="P43" s="97"/>
      <c r="Q43" s="97"/>
      <c r="R43" s="97"/>
      <c r="S43" s="97"/>
    </row>
    <row r="44" spans="1:19" ht="30" customHeight="1" x14ac:dyDescent="0.45">
      <c r="A44" s="112">
        <v>45</v>
      </c>
      <c r="B44" s="113" t="s">
        <v>1329</v>
      </c>
      <c r="C44" s="114" t="s">
        <v>1384</v>
      </c>
      <c r="D44" s="140"/>
      <c r="E44" s="140"/>
      <c r="F44" s="140"/>
      <c r="G44" s="138">
        <v>97</v>
      </c>
      <c r="H44" s="115"/>
      <c r="I44" s="115">
        <f t="shared" si="0"/>
        <v>97</v>
      </c>
      <c r="J44" s="116" t="str">
        <f t="shared" si="1"/>
        <v>فقط سبع وتسعون درجة</v>
      </c>
      <c r="L44" s="117">
        <v>4.5999999999999996</v>
      </c>
      <c r="M44" s="118" t="s">
        <v>346</v>
      </c>
      <c r="N44" s="116"/>
      <c r="O44" s="116"/>
      <c r="P44" s="97"/>
      <c r="Q44" s="97"/>
      <c r="R44" s="97"/>
      <c r="S44" s="97"/>
    </row>
    <row r="45" spans="1:19" ht="30" customHeight="1" x14ac:dyDescent="0.45">
      <c r="A45" s="112">
        <v>46</v>
      </c>
      <c r="B45" s="113" t="s">
        <v>1330</v>
      </c>
      <c r="C45" s="114" t="s">
        <v>1358</v>
      </c>
      <c r="D45" s="140"/>
      <c r="E45" s="140"/>
      <c r="F45" s="140"/>
      <c r="G45" s="138">
        <v>96</v>
      </c>
      <c r="H45" s="115"/>
      <c r="I45" s="115">
        <f t="shared" si="0"/>
        <v>96</v>
      </c>
      <c r="J45" s="116" t="str">
        <f t="shared" si="1"/>
        <v>فقط ست وتسعون درجة</v>
      </c>
      <c r="L45" s="117">
        <v>4.7</v>
      </c>
      <c r="M45" s="118" t="s">
        <v>347</v>
      </c>
      <c r="N45" s="116"/>
      <c r="O45" s="116"/>
      <c r="P45" s="97"/>
      <c r="Q45" s="97"/>
      <c r="R45" s="97"/>
      <c r="S45" s="97"/>
    </row>
    <row r="46" spans="1:19" ht="30" customHeight="1" x14ac:dyDescent="0.45">
      <c r="A46" s="112">
        <v>47</v>
      </c>
      <c r="B46" s="113" t="s">
        <v>1331</v>
      </c>
      <c r="C46" s="114" t="s">
        <v>1378</v>
      </c>
      <c r="D46" s="140"/>
      <c r="E46" s="140"/>
      <c r="F46" s="140"/>
      <c r="G46" s="138">
        <v>97</v>
      </c>
      <c r="H46" s="115"/>
      <c r="I46" s="115">
        <f t="shared" si="0"/>
        <v>97</v>
      </c>
      <c r="J46" s="116" t="str">
        <f t="shared" si="1"/>
        <v>فقط سبع وتسعون درجة</v>
      </c>
      <c r="L46" s="117">
        <v>4.8</v>
      </c>
      <c r="M46" s="118" t="s">
        <v>348</v>
      </c>
      <c r="N46" s="116"/>
      <c r="O46" s="116"/>
      <c r="P46" s="97"/>
      <c r="Q46" s="97"/>
      <c r="R46" s="97"/>
      <c r="S46" s="97"/>
    </row>
    <row r="47" spans="1:19" ht="30" customHeight="1" x14ac:dyDescent="0.45">
      <c r="A47" s="112">
        <v>48</v>
      </c>
      <c r="B47" s="113" t="s">
        <v>1359</v>
      </c>
      <c r="C47" s="114" t="s">
        <v>1360</v>
      </c>
      <c r="D47" s="140"/>
      <c r="E47" s="140"/>
      <c r="F47" s="140"/>
      <c r="G47" s="138">
        <v>96</v>
      </c>
      <c r="H47" s="115"/>
      <c r="I47" s="115">
        <f t="shared" si="0"/>
        <v>96</v>
      </c>
      <c r="J47" s="116" t="str">
        <f t="shared" si="1"/>
        <v>فقط ست وتسعون درجة</v>
      </c>
      <c r="L47" s="117">
        <v>4.9000000000000004</v>
      </c>
      <c r="M47" s="118" t="s">
        <v>349</v>
      </c>
      <c r="N47" s="116"/>
      <c r="O47" s="116"/>
      <c r="P47" s="97"/>
      <c r="Q47" s="97"/>
      <c r="R47" s="97"/>
      <c r="S47" s="97"/>
    </row>
    <row r="48" spans="1:19" ht="30" customHeight="1" x14ac:dyDescent="0.45">
      <c r="A48" s="112">
        <v>49</v>
      </c>
      <c r="B48" s="113" t="s">
        <v>1332</v>
      </c>
      <c r="C48" s="114" t="s">
        <v>1371</v>
      </c>
      <c r="D48" s="140"/>
      <c r="E48" s="140"/>
      <c r="F48" s="140"/>
      <c r="G48" s="138">
        <v>96</v>
      </c>
      <c r="H48" s="115"/>
      <c r="I48" s="115">
        <f t="shared" si="0"/>
        <v>96</v>
      </c>
      <c r="J48" s="116" t="str">
        <f t="shared" si="1"/>
        <v>فقط ست وتسعون درجة</v>
      </c>
      <c r="L48" s="117">
        <v>5</v>
      </c>
      <c r="M48" s="118" t="s">
        <v>350</v>
      </c>
      <c r="N48" s="116"/>
      <c r="O48" s="116"/>
      <c r="P48" s="97"/>
      <c r="Q48" s="97"/>
      <c r="R48" s="97"/>
      <c r="S48" s="97"/>
    </row>
    <row r="49" spans="1:19" ht="30" customHeight="1" x14ac:dyDescent="0.45">
      <c r="A49" s="112">
        <v>50</v>
      </c>
      <c r="B49" s="113" t="s">
        <v>1333</v>
      </c>
      <c r="C49" s="114" t="s">
        <v>1375</v>
      </c>
      <c r="D49" s="140"/>
      <c r="E49" s="140"/>
      <c r="F49" s="140"/>
      <c r="G49" s="138">
        <v>96</v>
      </c>
      <c r="H49" s="115"/>
      <c r="I49" s="115">
        <f t="shared" si="0"/>
        <v>96</v>
      </c>
      <c r="J49" s="116" t="str">
        <f t="shared" si="1"/>
        <v>فقط ست وتسعون درجة</v>
      </c>
      <c r="L49" s="117">
        <v>5.0999999999999996</v>
      </c>
      <c r="M49" s="118" t="s">
        <v>351</v>
      </c>
      <c r="N49" s="116"/>
      <c r="O49" s="116"/>
      <c r="P49" s="97"/>
      <c r="Q49" s="97"/>
      <c r="R49" s="97"/>
      <c r="S49" s="97"/>
    </row>
    <row r="50" spans="1:19" ht="30" customHeight="1" x14ac:dyDescent="0.45">
      <c r="A50" s="112">
        <v>51</v>
      </c>
      <c r="B50" s="113" t="s">
        <v>1334</v>
      </c>
      <c r="C50" s="114" t="s">
        <v>1381</v>
      </c>
      <c r="D50" s="140"/>
      <c r="E50" s="140"/>
      <c r="F50" s="140"/>
      <c r="G50" s="138">
        <v>96</v>
      </c>
      <c r="H50" s="115"/>
      <c r="I50" s="115">
        <f t="shared" si="0"/>
        <v>96</v>
      </c>
      <c r="J50" s="116" t="str">
        <f t="shared" si="1"/>
        <v>فقط ست وتسعون درجة</v>
      </c>
      <c r="L50" s="117">
        <v>5.2</v>
      </c>
      <c r="M50" s="118" t="s">
        <v>352</v>
      </c>
      <c r="N50" s="116"/>
      <c r="O50" s="116"/>
      <c r="P50" s="97"/>
      <c r="Q50" s="97"/>
      <c r="R50" s="97"/>
      <c r="S50" s="97"/>
    </row>
    <row r="51" spans="1:19" ht="30" customHeight="1" x14ac:dyDescent="0.45">
      <c r="A51" s="112">
        <v>52</v>
      </c>
      <c r="B51" s="113" t="s">
        <v>1335</v>
      </c>
      <c r="C51" s="114" t="s">
        <v>1365</v>
      </c>
      <c r="D51" s="140"/>
      <c r="E51" s="140"/>
      <c r="F51" s="140"/>
      <c r="G51" s="138">
        <v>97</v>
      </c>
      <c r="H51" s="115"/>
      <c r="I51" s="115">
        <f t="shared" si="0"/>
        <v>97</v>
      </c>
      <c r="J51" s="116" t="str">
        <f t="shared" si="1"/>
        <v>فقط سبع وتسعون درجة</v>
      </c>
      <c r="L51" s="117">
        <v>5.3</v>
      </c>
      <c r="M51" s="118" t="s">
        <v>353</v>
      </c>
      <c r="N51" s="116"/>
      <c r="O51" s="116"/>
      <c r="P51" s="97"/>
      <c r="Q51" s="97"/>
      <c r="R51" s="97"/>
      <c r="S51" s="97"/>
    </row>
    <row r="52" spans="1:19" ht="30" customHeight="1" x14ac:dyDescent="0.45">
      <c r="A52" s="112">
        <v>53</v>
      </c>
      <c r="B52" s="113" t="s">
        <v>1336</v>
      </c>
      <c r="C52" s="114" t="s">
        <v>1391</v>
      </c>
      <c r="D52" s="140"/>
      <c r="E52" s="140"/>
      <c r="F52" s="140"/>
      <c r="G52" s="138">
        <v>96</v>
      </c>
      <c r="H52" s="115"/>
      <c r="I52" s="115">
        <f t="shared" si="0"/>
        <v>96</v>
      </c>
      <c r="J52" s="116" t="str">
        <f t="shared" si="1"/>
        <v>فقط ست وتسعون درجة</v>
      </c>
      <c r="L52" s="117">
        <v>5.4</v>
      </c>
      <c r="M52" s="118" t="s">
        <v>354</v>
      </c>
      <c r="N52" s="116"/>
      <c r="O52" s="116"/>
      <c r="P52" s="97"/>
      <c r="Q52" s="97"/>
      <c r="R52" s="97"/>
      <c r="S52" s="97"/>
    </row>
    <row r="53" spans="1:19" ht="30" customHeight="1" x14ac:dyDescent="0.45">
      <c r="A53" s="112">
        <v>54</v>
      </c>
      <c r="B53" s="113" t="s">
        <v>1337</v>
      </c>
      <c r="C53" s="114" t="s">
        <v>1378</v>
      </c>
      <c r="D53" s="140"/>
      <c r="E53" s="140"/>
      <c r="F53" s="140"/>
      <c r="G53" s="138">
        <v>98</v>
      </c>
      <c r="H53" s="115"/>
      <c r="I53" s="115">
        <f t="shared" si="0"/>
        <v>98</v>
      </c>
      <c r="J53" s="116" t="str">
        <f t="shared" si="1"/>
        <v>فقط ثمان وتسعون درجة</v>
      </c>
      <c r="L53" s="117">
        <v>5.5</v>
      </c>
      <c r="M53" s="118" t="s">
        <v>355</v>
      </c>
      <c r="N53" s="116"/>
      <c r="O53" s="116"/>
      <c r="P53" s="97"/>
      <c r="Q53" s="97"/>
      <c r="R53" s="97"/>
      <c r="S53" s="97"/>
    </row>
    <row r="54" spans="1:19" ht="30" customHeight="1" x14ac:dyDescent="0.45">
      <c r="A54" s="112">
        <v>55</v>
      </c>
      <c r="B54" s="113" t="s">
        <v>1338</v>
      </c>
      <c r="C54" s="114" t="s">
        <v>1373</v>
      </c>
      <c r="D54" s="140"/>
      <c r="E54" s="140"/>
      <c r="F54" s="140"/>
      <c r="G54" s="138">
        <v>96</v>
      </c>
      <c r="H54" s="115"/>
      <c r="I54" s="115">
        <f t="shared" si="0"/>
        <v>96</v>
      </c>
      <c r="J54" s="116" t="str">
        <f t="shared" si="1"/>
        <v>فقط ست وتسعون درجة</v>
      </c>
      <c r="L54" s="117">
        <v>5.6</v>
      </c>
      <c r="M54" s="118" t="s">
        <v>356</v>
      </c>
      <c r="N54" s="116"/>
      <c r="O54" s="116"/>
      <c r="P54" s="97"/>
      <c r="Q54" s="97"/>
      <c r="R54" s="97"/>
      <c r="S54" s="97"/>
    </row>
    <row r="55" spans="1:19" ht="30" customHeight="1" x14ac:dyDescent="0.45">
      <c r="A55" s="112">
        <v>56</v>
      </c>
      <c r="B55" s="113" t="s">
        <v>1339</v>
      </c>
      <c r="C55" s="114" t="s">
        <v>1393</v>
      </c>
      <c r="D55" s="140"/>
      <c r="E55" s="140"/>
      <c r="F55" s="140"/>
      <c r="G55" s="138">
        <v>96</v>
      </c>
      <c r="H55" s="115"/>
      <c r="I55" s="115">
        <f t="shared" si="0"/>
        <v>96</v>
      </c>
      <c r="J55" s="116" t="str">
        <f t="shared" si="1"/>
        <v>فقط ست وتسعون درجة</v>
      </c>
      <c r="L55" s="117">
        <v>5.7</v>
      </c>
      <c r="M55" s="118" t="s">
        <v>357</v>
      </c>
      <c r="N55" s="116"/>
      <c r="O55" s="116"/>
      <c r="P55" s="97"/>
      <c r="Q55" s="97"/>
      <c r="R55" s="97"/>
      <c r="S55" s="97"/>
    </row>
    <row r="56" spans="1:19" ht="30" customHeight="1" x14ac:dyDescent="0.45">
      <c r="A56" s="112">
        <v>57</v>
      </c>
      <c r="B56" s="113" t="s">
        <v>1355</v>
      </c>
      <c r="C56" s="114" t="s">
        <v>1356</v>
      </c>
      <c r="D56" s="140"/>
      <c r="E56" s="140"/>
      <c r="F56" s="140"/>
      <c r="G56" s="138">
        <v>96</v>
      </c>
      <c r="H56" s="115"/>
      <c r="I56" s="115">
        <f t="shared" si="0"/>
        <v>96</v>
      </c>
      <c r="J56" s="116" t="str">
        <f t="shared" si="1"/>
        <v>فقط ست وتسعون درجة</v>
      </c>
      <c r="L56" s="117">
        <v>5.8</v>
      </c>
      <c r="M56" s="118" t="s">
        <v>358</v>
      </c>
      <c r="N56" s="116"/>
      <c r="O56" s="116"/>
      <c r="P56" s="97"/>
      <c r="Q56" s="97"/>
      <c r="R56" s="97"/>
      <c r="S56" s="97"/>
    </row>
    <row r="57" spans="1:19" ht="30" customHeight="1" x14ac:dyDescent="0.45">
      <c r="A57" s="112">
        <v>58</v>
      </c>
      <c r="B57" s="113" t="s">
        <v>1340</v>
      </c>
      <c r="C57" s="114" t="s">
        <v>1390</v>
      </c>
      <c r="D57" s="140"/>
      <c r="E57" s="140"/>
      <c r="F57" s="140"/>
      <c r="G57" s="138">
        <v>97</v>
      </c>
      <c r="H57" s="115"/>
      <c r="I57" s="115">
        <f t="shared" si="0"/>
        <v>97</v>
      </c>
      <c r="J57" s="116" t="str">
        <f t="shared" si="1"/>
        <v>فقط سبع وتسعون درجة</v>
      </c>
      <c r="L57" s="117">
        <v>5.9</v>
      </c>
      <c r="M57" s="118" t="s">
        <v>359</v>
      </c>
      <c r="N57" s="116"/>
      <c r="O57" s="116"/>
      <c r="P57" s="97"/>
      <c r="Q57" s="97"/>
      <c r="R57" s="97"/>
      <c r="S57" s="97"/>
    </row>
    <row r="58" spans="1:19" ht="24" customHeight="1" x14ac:dyDescent="0.45">
      <c r="A58" s="112"/>
      <c r="B58" s="113"/>
      <c r="C58" s="114"/>
      <c r="D58" s="140"/>
      <c r="E58" s="140"/>
      <c r="F58" s="140"/>
      <c r="G58" s="138"/>
      <c r="H58" s="115"/>
      <c r="I58" s="115">
        <f t="shared" si="0"/>
        <v>0</v>
      </c>
      <c r="J58" s="116"/>
      <c r="L58" s="117"/>
      <c r="M58" s="118"/>
      <c r="N58" s="116"/>
      <c r="O58" s="116"/>
      <c r="P58" s="97"/>
      <c r="Q58" s="97"/>
      <c r="R58" s="97"/>
      <c r="S58" s="97"/>
    </row>
    <row r="59" spans="1:19" ht="24" customHeight="1" x14ac:dyDescent="0.45">
      <c r="A59" s="112"/>
      <c r="B59" s="113"/>
      <c r="C59" s="114"/>
      <c r="D59" s="140"/>
      <c r="E59" s="140"/>
      <c r="F59" s="140"/>
      <c r="G59" s="138"/>
      <c r="H59" s="115"/>
      <c r="I59" s="115">
        <f t="shared" si="0"/>
        <v>0</v>
      </c>
      <c r="J59" s="116"/>
      <c r="L59" s="117"/>
      <c r="M59" s="118"/>
      <c r="N59" s="116"/>
      <c r="O59" s="116"/>
      <c r="P59" s="97"/>
      <c r="Q59" s="97"/>
      <c r="R59" s="97"/>
      <c r="S59" s="97"/>
    </row>
    <row r="60" spans="1:19" ht="24" customHeight="1" x14ac:dyDescent="0.45">
      <c r="A60" s="112"/>
      <c r="B60" s="113"/>
      <c r="C60" s="114"/>
      <c r="D60" s="140"/>
      <c r="E60" s="140"/>
      <c r="F60" s="140"/>
      <c r="G60" s="138"/>
      <c r="H60" s="115"/>
      <c r="I60" s="115">
        <f t="shared" si="0"/>
        <v>0</v>
      </c>
      <c r="J60" s="116"/>
      <c r="L60" s="117"/>
      <c r="M60" s="118"/>
      <c r="N60" s="116"/>
      <c r="O60" s="116"/>
      <c r="P60" s="97"/>
      <c r="Q60" s="97"/>
      <c r="R60" s="97"/>
      <c r="S60" s="97"/>
    </row>
    <row r="61" spans="1:19" ht="24" customHeight="1" x14ac:dyDescent="0.45">
      <c r="A61" s="112"/>
      <c r="B61" s="113"/>
      <c r="C61" s="114"/>
      <c r="D61" s="140"/>
      <c r="E61" s="140"/>
      <c r="F61" s="140"/>
      <c r="G61" s="138"/>
      <c r="H61" s="115"/>
      <c r="I61" s="115">
        <f t="shared" si="0"/>
        <v>0</v>
      </c>
      <c r="J61" s="116"/>
      <c r="L61" s="117"/>
      <c r="M61" s="118"/>
      <c r="N61" s="116"/>
      <c r="O61" s="116"/>
      <c r="P61" s="97"/>
      <c r="Q61" s="97"/>
      <c r="R61" s="97"/>
      <c r="S61" s="97"/>
    </row>
    <row r="62" spans="1:19" ht="24" customHeight="1" x14ac:dyDescent="0.45">
      <c r="A62" s="112"/>
      <c r="B62" s="113"/>
      <c r="C62" s="114"/>
      <c r="D62" s="140"/>
      <c r="E62" s="140"/>
      <c r="F62" s="140"/>
      <c r="G62" s="138"/>
      <c r="H62" s="115"/>
      <c r="I62" s="115">
        <f t="shared" si="0"/>
        <v>0</v>
      </c>
      <c r="J62" s="116"/>
      <c r="L62" s="117"/>
      <c r="M62" s="118"/>
      <c r="N62" s="116"/>
      <c r="O62" s="116"/>
      <c r="P62" s="97"/>
      <c r="Q62" s="97"/>
      <c r="R62" s="97"/>
      <c r="S62" s="97"/>
    </row>
    <row r="63" spans="1:19" ht="24" customHeight="1" x14ac:dyDescent="0.45">
      <c r="A63" s="112"/>
      <c r="B63" s="113"/>
      <c r="C63" s="114"/>
      <c r="D63" s="140"/>
      <c r="E63" s="140"/>
      <c r="F63" s="140"/>
      <c r="G63" s="138"/>
      <c r="H63" s="115"/>
      <c r="I63" s="115">
        <f t="shared" ref="I63:I126" si="2">SUM(G63:G63)</f>
        <v>0</v>
      </c>
      <c r="J63" s="116"/>
      <c r="L63" s="117"/>
      <c r="M63" s="118"/>
      <c r="N63" s="116"/>
      <c r="O63" s="116"/>
      <c r="P63" s="97"/>
      <c r="Q63" s="97"/>
      <c r="R63" s="97"/>
      <c r="S63" s="97"/>
    </row>
    <row r="64" spans="1:19" ht="24" customHeight="1" x14ac:dyDescent="0.45">
      <c r="A64" s="112"/>
      <c r="B64" s="113"/>
      <c r="C64" s="114"/>
      <c r="D64" s="140"/>
      <c r="E64" s="140"/>
      <c r="F64" s="140"/>
      <c r="G64" s="138"/>
      <c r="H64" s="115"/>
      <c r="I64" s="115">
        <f t="shared" si="2"/>
        <v>0</v>
      </c>
      <c r="J64" s="116"/>
      <c r="L64" s="117"/>
      <c r="M64" s="118"/>
      <c r="N64" s="116"/>
      <c r="O64" s="116"/>
      <c r="P64" s="97"/>
      <c r="Q64" s="97"/>
      <c r="R64" s="97"/>
      <c r="S64" s="97"/>
    </row>
    <row r="65" spans="1:19" ht="24" hidden="1" customHeight="1" x14ac:dyDescent="0.45">
      <c r="A65" s="112"/>
      <c r="B65" s="113"/>
      <c r="C65" s="114"/>
      <c r="D65" s="140"/>
      <c r="E65" s="140"/>
      <c r="F65" s="140"/>
      <c r="G65" s="138"/>
      <c r="H65" s="115"/>
      <c r="I65" s="115">
        <f t="shared" si="2"/>
        <v>0</v>
      </c>
      <c r="J65" s="116" t="str">
        <f t="shared" si="1"/>
        <v>صفر فقط لاغير</v>
      </c>
      <c r="L65" s="117">
        <v>6.7</v>
      </c>
      <c r="M65" s="118" t="s">
        <v>360</v>
      </c>
      <c r="N65" s="116" t="s">
        <v>1346</v>
      </c>
      <c r="O65" s="116"/>
      <c r="P65" s="97"/>
      <c r="Q65" s="97"/>
      <c r="R65" s="97"/>
      <c r="S65" s="97"/>
    </row>
    <row r="66" spans="1:19" ht="24" hidden="1" customHeight="1" x14ac:dyDescent="0.45">
      <c r="A66" s="112"/>
      <c r="B66" s="113"/>
      <c r="C66" s="114"/>
      <c r="D66" s="140"/>
      <c r="E66" s="140"/>
      <c r="F66" s="140"/>
      <c r="G66" s="138"/>
      <c r="H66" s="115"/>
      <c r="I66" s="115">
        <f t="shared" si="2"/>
        <v>0</v>
      </c>
      <c r="J66" s="116" t="str">
        <f t="shared" si="1"/>
        <v>صفر فقط لاغير</v>
      </c>
      <c r="L66" s="117">
        <v>6.8</v>
      </c>
      <c r="M66" s="118" t="s">
        <v>361</v>
      </c>
      <c r="N66" s="116" t="s">
        <v>1346</v>
      </c>
      <c r="O66" s="116"/>
      <c r="P66" s="97"/>
      <c r="Q66" s="97"/>
      <c r="R66" s="97"/>
      <c r="S66" s="97"/>
    </row>
    <row r="67" spans="1:19" ht="24" hidden="1" customHeight="1" x14ac:dyDescent="0.45">
      <c r="A67" s="112"/>
      <c r="B67" s="113"/>
      <c r="C67" s="114"/>
      <c r="D67" s="140"/>
      <c r="E67" s="140"/>
      <c r="F67" s="140"/>
      <c r="G67" s="138"/>
      <c r="H67" s="115"/>
      <c r="I67" s="115">
        <f t="shared" si="2"/>
        <v>0</v>
      </c>
      <c r="J67" s="116" t="str">
        <f t="shared" si="1"/>
        <v>صفر فقط لاغير</v>
      </c>
      <c r="L67" s="117">
        <v>6.9</v>
      </c>
      <c r="M67" s="118" t="s">
        <v>362</v>
      </c>
      <c r="N67" s="116" t="s">
        <v>1346</v>
      </c>
      <c r="O67" s="116"/>
      <c r="P67" s="97"/>
      <c r="Q67" s="97"/>
      <c r="R67" s="97"/>
      <c r="S67" s="97"/>
    </row>
    <row r="68" spans="1:19" ht="24" hidden="1" customHeight="1" x14ac:dyDescent="0.45">
      <c r="A68" s="112"/>
      <c r="B68" s="113"/>
      <c r="C68" s="114"/>
      <c r="D68" s="140"/>
      <c r="E68" s="140"/>
      <c r="F68" s="140"/>
      <c r="G68" s="138"/>
      <c r="H68" s="115"/>
      <c r="I68" s="115">
        <f t="shared" si="2"/>
        <v>0</v>
      </c>
      <c r="J68" s="116" t="str">
        <f t="shared" si="1"/>
        <v>صفر فقط لاغير</v>
      </c>
      <c r="L68" s="117">
        <v>7</v>
      </c>
      <c r="M68" s="118" t="s">
        <v>363</v>
      </c>
      <c r="N68" s="116" t="s">
        <v>1346</v>
      </c>
      <c r="O68" s="116"/>
      <c r="P68" s="97"/>
      <c r="Q68" s="97"/>
      <c r="R68" s="97"/>
      <c r="S68" s="97"/>
    </row>
    <row r="69" spans="1:19" ht="24" hidden="1" customHeight="1" x14ac:dyDescent="0.45">
      <c r="A69" s="112"/>
      <c r="B69" s="113"/>
      <c r="C69" s="114"/>
      <c r="D69" s="140"/>
      <c r="E69" s="140"/>
      <c r="F69" s="140"/>
      <c r="G69" s="138"/>
      <c r="H69" s="115"/>
      <c r="I69" s="115">
        <f t="shared" si="2"/>
        <v>0</v>
      </c>
      <c r="J69" s="116" t="str">
        <f t="shared" si="1"/>
        <v>صفر فقط لاغير</v>
      </c>
      <c r="L69" s="117">
        <v>7.1</v>
      </c>
      <c r="M69" s="118" t="s">
        <v>364</v>
      </c>
      <c r="N69" s="116" t="s">
        <v>1346</v>
      </c>
      <c r="O69" s="116"/>
      <c r="P69" s="97"/>
      <c r="Q69" s="97"/>
      <c r="R69" s="97"/>
      <c r="S69" s="97"/>
    </row>
    <row r="70" spans="1:19" ht="24" hidden="1" customHeight="1" x14ac:dyDescent="0.45">
      <c r="A70" s="112"/>
      <c r="B70" s="113"/>
      <c r="C70" s="114"/>
      <c r="D70" s="140"/>
      <c r="E70" s="140"/>
      <c r="F70" s="140"/>
      <c r="G70" s="138"/>
      <c r="H70" s="115"/>
      <c r="I70" s="115">
        <f t="shared" si="2"/>
        <v>0</v>
      </c>
      <c r="J70" s="116" t="str">
        <f t="shared" ref="J70:J133" si="3">LOOKUP(I70,L:L,M:M)</f>
        <v>صفر فقط لاغير</v>
      </c>
      <c r="L70" s="117">
        <v>7.2</v>
      </c>
      <c r="M70" s="118" t="s">
        <v>365</v>
      </c>
      <c r="N70" s="116" t="s">
        <v>1346</v>
      </c>
      <c r="O70" s="116"/>
      <c r="P70" s="97"/>
      <c r="Q70" s="97"/>
      <c r="R70" s="97"/>
      <c r="S70" s="97"/>
    </row>
    <row r="71" spans="1:19" ht="24" hidden="1" customHeight="1" x14ac:dyDescent="0.45">
      <c r="A71" s="112"/>
      <c r="B71" s="113"/>
      <c r="C71" s="114"/>
      <c r="D71" s="140"/>
      <c r="E71" s="140"/>
      <c r="F71" s="140"/>
      <c r="G71" s="138"/>
      <c r="H71" s="115"/>
      <c r="I71" s="115">
        <f t="shared" si="2"/>
        <v>0</v>
      </c>
      <c r="J71" s="116" t="str">
        <f t="shared" si="3"/>
        <v>صفر فقط لاغير</v>
      </c>
      <c r="L71" s="117">
        <v>7.3</v>
      </c>
      <c r="M71" s="118" t="s">
        <v>366</v>
      </c>
      <c r="N71" s="116" t="s">
        <v>1346</v>
      </c>
      <c r="O71" s="116"/>
      <c r="P71" s="97"/>
      <c r="Q71" s="97"/>
      <c r="R71" s="97"/>
      <c r="S71" s="97"/>
    </row>
    <row r="72" spans="1:19" ht="24" hidden="1" customHeight="1" x14ac:dyDescent="0.45">
      <c r="A72" s="112"/>
      <c r="B72" s="113"/>
      <c r="C72" s="114"/>
      <c r="D72" s="140"/>
      <c r="E72" s="140"/>
      <c r="F72" s="140"/>
      <c r="G72" s="138"/>
      <c r="H72" s="115"/>
      <c r="I72" s="115">
        <f t="shared" si="2"/>
        <v>0</v>
      </c>
      <c r="J72" s="116" t="str">
        <f t="shared" si="3"/>
        <v>صفر فقط لاغير</v>
      </c>
      <c r="L72" s="117">
        <v>7.4</v>
      </c>
      <c r="M72" s="118" t="s">
        <v>367</v>
      </c>
      <c r="N72" s="116" t="s">
        <v>1346</v>
      </c>
      <c r="O72" s="116"/>
    </row>
    <row r="73" spans="1:19" ht="24" hidden="1" customHeight="1" x14ac:dyDescent="0.45">
      <c r="A73" s="112"/>
      <c r="B73" s="113"/>
      <c r="C73" s="114"/>
      <c r="D73" s="140"/>
      <c r="E73" s="140"/>
      <c r="F73" s="140"/>
      <c r="G73" s="138"/>
      <c r="H73" s="115"/>
      <c r="I73" s="115">
        <f t="shared" si="2"/>
        <v>0</v>
      </c>
      <c r="J73" s="116" t="str">
        <f t="shared" si="3"/>
        <v>صفر فقط لاغير</v>
      </c>
      <c r="L73" s="117">
        <v>7.5</v>
      </c>
      <c r="M73" s="118" t="s">
        <v>368</v>
      </c>
      <c r="N73" s="116" t="s">
        <v>1346</v>
      </c>
      <c r="O73" s="116"/>
    </row>
    <row r="74" spans="1:19" ht="24" hidden="1" customHeight="1" x14ac:dyDescent="0.45">
      <c r="A74" s="112"/>
      <c r="B74" s="113"/>
      <c r="C74" s="114"/>
      <c r="D74" s="140"/>
      <c r="E74" s="140"/>
      <c r="F74" s="140"/>
      <c r="G74" s="138"/>
      <c r="H74" s="115"/>
      <c r="I74" s="115">
        <f t="shared" si="2"/>
        <v>0</v>
      </c>
      <c r="J74" s="116" t="str">
        <f t="shared" si="3"/>
        <v>صفر فقط لاغير</v>
      </c>
      <c r="L74" s="117">
        <v>7.6</v>
      </c>
      <c r="M74" s="118" t="s">
        <v>369</v>
      </c>
      <c r="N74" s="116" t="s">
        <v>1346</v>
      </c>
      <c r="O74" s="116"/>
    </row>
    <row r="75" spans="1:19" ht="24" hidden="1" customHeight="1" x14ac:dyDescent="0.45">
      <c r="A75" s="112"/>
      <c r="B75" s="113"/>
      <c r="C75" s="114"/>
      <c r="D75" s="140"/>
      <c r="E75" s="140"/>
      <c r="F75" s="140"/>
      <c r="G75" s="138"/>
      <c r="H75" s="115"/>
      <c r="I75" s="115">
        <f t="shared" si="2"/>
        <v>0</v>
      </c>
      <c r="J75" s="116" t="str">
        <f t="shared" si="3"/>
        <v>صفر فقط لاغير</v>
      </c>
      <c r="L75" s="117">
        <v>7.7</v>
      </c>
      <c r="M75" s="118" t="s">
        <v>370</v>
      </c>
      <c r="N75" s="116" t="s">
        <v>1346</v>
      </c>
      <c r="O75" s="116"/>
    </row>
    <row r="76" spans="1:19" ht="24" hidden="1" customHeight="1" x14ac:dyDescent="0.45">
      <c r="A76" s="112"/>
      <c r="B76" s="113"/>
      <c r="C76" s="114"/>
      <c r="D76" s="140"/>
      <c r="E76" s="140"/>
      <c r="F76" s="140"/>
      <c r="G76" s="138"/>
      <c r="H76" s="115"/>
      <c r="I76" s="115">
        <f t="shared" si="2"/>
        <v>0</v>
      </c>
      <c r="J76" s="116" t="str">
        <f t="shared" si="3"/>
        <v>صفر فقط لاغير</v>
      </c>
      <c r="L76" s="117">
        <v>7.8</v>
      </c>
      <c r="M76" s="118" t="s">
        <v>371</v>
      </c>
      <c r="N76" s="116" t="s">
        <v>1346</v>
      </c>
      <c r="O76" s="116"/>
    </row>
    <row r="77" spans="1:19" ht="24" hidden="1" customHeight="1" x14ac:dyDescent="0.45">
      <c r="A77" s="112"/>
      <c r="B77" s="113"/>
      <c r="C77" s="114"/>
      <c r="D77" s="140"/>
      <c r="E77" s="140"/>
      <c r="F77" s="140"/>
      <c r="G77" s="138"/>
      <c r="H77" s="115"/>
      <c r="I77" s="115">
        <f t="shared" si="2"/>
        <v>0</v>
      </c>
      <c r="J77" s="116" t="str">
        <f t="shared" si="3"/>
        <v>صفر فقط لاغير</v>
      </c>
      <c r="L77" s="117">
        <v>7.9</v>
      </c>
      <c r="M77" s="118" t="s">
        <v>372</v>
      </c>
      <c r="N77" s="116" t="s">
        <v>1346</v>
      </c>
      <c r="O77" s="116"/>
    </row>
    <row r="78" spans="1:19" ht="24" hidden="1" customHeight="1" x14ac:dyDescent="0.45">
      <c r="A78" s="112"/>
      <c r="B78" s="113"/>
      <c r="C78" s="114"/>
      <c r="D78" s="140"/>
      <c r="E78" s="140"/>
      <c r="F78" s="140"/>
      <c r="G78" s="138"/>
      <c r="H78" s="115"/>
      <c r="I78" s="115">
        <f t="shared" si="2"/>
        <v>0</v>
      </c>
      <c r="J78" s="116" t="str">
        <f t="shared" si="3"/>
        <v>صفر فقط لاغير</v>
      </c>
      <c r="L78" s="117">
        <v>8</v>
      </c>
      <c r="M78" s="118" t="s">
        <v>373</v>
      </c>
      <c r="N78" s="116" t="s">
        <v>1346</v>
      </c>
      <c r="O78" s="116"/>
    </row>
    <row r="79" spans="1:19" ht="24" hidden="1" customHeight="1" x14ac:dyDescent="0.45">
      <c r="A79" s="112"/>
      <c r="B79" s="113"/>
      <c r="C79" s="114"/>
      <c r="D79" s="140"/>
      <c r="E79" s="140"/>
      <c r="F79" s="140"/>
      <c r="G79" s="138"/>
      <c r="H79" s="115"/>
      <c r="I79" s="115">
        <f t="shared" si="2"/>
        <v>0</v>
      </c>
      <c r="J79" s="116" t="str">
        <f t="shared" si="3"/>
        <v>صفر فقط لاغير</v>
      </c>
      <c r="L79" s="117">
        <v>8.1</v>
      </c>
      <c r="M79" s="118" t="s">
        <v>374</v>
      </c>
      <c r="N79" s="116" t="s">
        <v>1346</v>
      </c>
      <c r="O79" s="116"/>
    </row>
    <row r="80" spans="1:19" ht="24" hidden="1" customHeight="1" x14ac:dyDescent="0.45">
      <c r="A80" s="112"/>
      <c r="B80" s="113"/>
      <c r="C80" s="114"/>
      <c r="D80" s="140"/>
      <c r="E80" s="140"/>
      <c r="F80" s="140"/>
      <c r="G80" s="138"/>
      <c r="H80" s="115"/>
      <c r="I80" s="115">
        <f t="shared" si="2"/>
        <v>0</v>
      </c>
      <c r="J80" s="116" t="str">
        <f t="shared" si="3"/>
        <v>صفر فقط لاغير</v>
      </c>
      <c r="L80" s="117">
        <v>8.1999999999999993</v>
      </c>
      <c r="M80" s="118" t="s">
        <v>375</v>
      </c>
      <c r="N80" s="116" t="s">
        <v>1346</v>
      </c>
      <c r="O80" s="116"/>
    </row>
    <row r="81" spans="1:15" ht="24" hidden="1" customHeight="1" x14ac:dyDescent="0.45">
      <c r="A81" s="112"/>
      <c r="B81" s="113"/>
      <c r="C81" s="114"/>
      <c r="D81" s="140"/>
      <c r="E81" s="140"/>
      <c r="F81" s="140"/>
      <c r="G81" s="138"/>
      <c r="H81" s="115"/>
      <c r="I81" s="115">
        <f t="shared" si="2"/>
        <v>0</v>
      </c>
      <c r="J81" s="116" t="str">
        <f t="shared" si="3"/>
        <v>صفر فقط لاغير</v>
      </c>
      <c r="L81" s="117">
        <v>8.3000000000000007</v>
      </c>
      <c r="M81" s="118" t="s">
        <v>376</v>
      </c>
      <c r="N81" s="116" t="s">
        <v>1346</v>
      </c>
      <c r="O81" s="116"/>
    </row>
    <row r="82" spans="1:15" ht="24" hidden="1" customHeight="1" x14ac:dyDescent="0.45">
      <c r="A82" s="112"/>
      <c r="B82" s="113"/>
      <c r="C82" s="114"/>
      <c r="D82" s="140"/>
      <c r="E82" s="140"/>
      <c r="F82" s="140"/>
      <c r="G82" s="138"/>
      <c r="H82" s="115"/>
      <c r="I82" s="115">
        <f t="shared" si="2"/>
        <v>0</v>
      </c>
      <c r="J82" s="116" t="str">
        <f t="shared" si="3"/>
        <v>صفر فقط لاغير</v>
      </c>
      <c r="L82" s="117">
        <v>8.4</v>
      </c>
      <c r="M82" s="118" t="s">
        <v>377</v>
      </c>
      <c r="N82" s="116" t="s">
        <v>1346</v>
      </c>
      <c r="O82" s="116"/>
    </row>
    <row r="83" spans="1:15" ht="24" hidden="1" customHeight="1" x14ac:dyDescent="0.45">
      <c r="A83" s="112"/>
      <c r="B83" s="113"/>
      <c r="C83" s="114"/>
      <c r="D83" s="140"/>
      <c r="E83" s="140"/>
      <c r="F83" s="140"/>
      <c r="G83" s="138"/>
      <c r="H83" s="115"/>
      <c r="I83" s="115">
        <f t="shared" si="2"/>
        <v>0</v>
      </c>
      <c r="J83" s="116" t="str">
        <f t="shared" si="3"/>
        <v>صفر فقط لاغير</v>
      </c>
      <c r="L83" s="117">
        <v>8.5</v>
      </c>
      <c r="M83" s="118" t="s">
        <v>378</v>
      </c>
      <c r="N83" s="116" t="s">
        <v>1346</v>
      </c>
      <c r="O83" s="116"/>
    </row>
    <row r="84" spans="1:15" ht="24" hidden="1" customHeight="1" x14ac:dyDescent="0.45">
      <c r="A84" s="112"/>
      <c r="B84" s="113"/>
      <c r="C84" s="114"/>
      <c r="D84" s="140"/>
      <c r="E84" s="140"/>
      <c r="F84" s="140"/>
      <c r="G84" s="138"/>
      <c r="H84" s="115"/>
      <c r="I84" s="115">
        <f t="shared" si="2"/>
        <v>0</v>
      </c>
      <c r="J84" s="116" t="str">
        <f t="shared" si="3"/>
        <v>صفر فقط لاغير</v>
      </c>
      <c r="L84" s="117">
        <v>8.6</v>
      </c>
      <c r="M84" s="118" t="s">
        <v>379</v>
      </c>
      <c r="N84" s="116" t="s">
        <v>1346</v>
      </c>
      <c r="O84" s="116"/>
    </row>
    <row r="85" spans="1:15" ht="24" hidden="1" customHeight="1" x14ac:dyDescent="0.45">
      <c r="A85" s="112"/>
      <c r="B85" s="113"/>
      <c r="C85" s="114"/>
      <c r="D85" s="140"/>
      <c r="E85" s="140"/>
      <c r="F85" s="140"/>
      <c r="G85" s="138"/>
      <c r="H85" s="115"/>
      <c r="I85" s="115">
        <f t="shared" si="2"/>
        <v>0</v>
      </c>
      <c r="J85" s="116" t="str">
        <f t="shared" si="3"/>
        <v>صفر فقط لاغير</v>
      </c>
      <c r="L85" s="117">
        <v>8.6999999999999993</v>
      </c>
      <c r="M85" s="118" t="s">
        <v>380</v>
      </c>
      <c r="N85" s="116" t="s">
        <v>1346</v>
      </c>
      <c r="O85" s="116"/>
    </row>
    <row r="86" spans="1:15" ht="24" hidden="1" customHeight="1" x14ac:dyDescent="0.45">
      <c r="A86" s="112"/>
      <c r="B86" s="113"/>
      <c r="C86" s="114"/>
      <c r="D86" s="140"/>
      <c r="E86" s="140"/>
      <c r="F86" s="140"/>
      <c r="G86" s="138"/>
      <c r="H86" s="115"/>
      <c r="I86" s="115">
        <f t="shared" si="2"/>
        <v>0</v>
      </c>
      <c r="J86" s="116" t="str">
        <f t="shared" si="3"/>
        <v>صفر فقط لاغير</v>
      </c>
      <c r="L86" s="117">
        <v>8.8000000000000007</v>
      </c>
      <c r="M86" s="118" t="s">
        <v>381</v>
      </c>
      <c r="N86" s="116" t="s">
        <v>1346</v>
      </c>
      <c r="O86" s="116"/>
    </row>
    <row r="87" spans="1:15" ht="24" hidden="1" customHeight="1" x14ac:dyDescent="0.45">
      <c r="A87" s="112"/>
      <c r="B87" s="113"/>
      <c r="C87" s="114"/>
      <c r="D87" s="140"/>
      <c r="E87" s="140"/>
      <c r="F87" s="140"/>
      <c r="G87" s="138"/>
      <c r="H87" s="115"/>
      <c r="I87" s="115">
        <f t="shared" si="2"/>
        <v>0</v>
      </c>
      <c r="J87" s="116" t="str">
        <f t="shared" si="3"/>
        <v>صفر فقط لاغير</v>
      </c>
      <c r="L87" s="117">
        <v>8.9</v>
      </c>
      <c r="M87" s="118" t="s">
        <v>382</v>
      </c>
      <c r="N87" s="116" t="s">
        <v>1346</v>
      </c>
      <c r="O87" s="116"/>
    </row>
    <row r="88" spans="1:15" ht="24" hidden="1" customHeight="1" x14ac:dyDescent="0.45">
      <c r="A88" s="112"/>
      <c r="B88" s="113"/>
      <c r="C88" s="114"/>
      <c r="D88" s="140"/>
      <c r="E88" s="140"/>
      <c r="F88" s="140"/>
      <c r="G88" s="138"/>
      <c r="H88" s="115"/>
      <c r="I88" s="115">
        <f t="shared" si="2"/>
        <v>0</v>
      </c>
      <c r="J88" s="116" t="str">
        <f t="shared" si="3"/>
        <v>صفر فقط لاغير</v>
      </c>
      <c r="L88" s="117">
        <v>9</v>
      </c>
      <c r="M88" s="118" t="s">
        <v>383</v>
      </c>
      <c r="N88" s="116" t="s">
        <v>1346</v>
      </c>
      <c r="O88" s="116"/>
    </row>
    <row r="89" spans="1:15" ht="24" hidden="1" customHeight="1" x14ac:dyDescent="0.45">
      <c r="A89" s="112"/>
      <c r="B89" s="113"/>
      <c r="C89" s="114"/>
      <c r="D89" s="140"/>
      <c r="E89" s="140"/>
      <c r="F89" s="140"/>
      <c r="G89" s="138"/>
      <c r="H89" s="115"/>
      <c r="I89" s="115">
        <f t="shared" si="2"/>
        <v>0</v>
      </c>
      <c r="J89" s="116" t="str">
        <f t="shared" si="3"/>
        <v>صفر فقط لاغير</v>
      </c>
      <c r="L89" s="117">
        <v>9.1</v>
      </c>
      <c r="M89" s="118" t="s">
        <v>384</v>
      </c>
      <c r="N89" s="116" t="s">
        <v>1346</v>
      </c>
      <c r="O89" s="116"/>
    </row>
    <row r="90" spans="1:15" ht="24" hidden="1" customHeight="1" x14ac:dyDescent="0.45">
      <c r="A90" s="112"/>
      <c r="B90" s="113"/>
      <c r="C90" s="114"/>
      <c r="D90" s="140"/>
      <c r="E90" s="140"/>
      <c r="F90" s="140"/>
      <c r="G90" s="138"/>
      <c r="H90" s="115"/>
      <c r="I90" s="115">
        <f t="shared" si="2"/>
        <v>0</v>
      </c>
      <c r="J90" s="116" t="str">
        <f t="shared" si="3"/>
        <v>صفر فقط لاغير</v>
      </c>
      <c r="L90" s="117">
        <v>9.1999999999999993</v>
      </c>
      <c r="M90" s="118" t="s">
        <v>385</v>
      </c>
      <c r="N90" s="116" t="s">
        <v>1346</v>
      </c>
      <c r="O90" s="116"/>
    </row>
    <row r="91" spans="1:15" ht="24" hidden="1" customHeight="1" x14ac:dyDescent="0.45">
      <c r="A91" s="112"/>
      <c r="B91" s="113"/>
      <c r="C91" s="114"/>
      <c r="D91" s="140"/>
      <c r="E91" s="140"/>
      <c r="F91" s="140"/>
      <c r="G91" s="138"/>
      <c r="H91" s="115"/>
      <c r="I91" s="115">
        <f t="shared" si="2"/>
        <v>0</v>
      </c>
      <c r="J91" s="116" t="str">
        <f t="shared" si="3"/>
        <v>صفر فقط لاغير</v>
      </c>
      <c r="L91" s="117">
        <v>9.3000000000000007</v>
      </c>
      <c r="M91" s="118" t="s">
        <v>386</v>
      </c>
      <c r="N91" s="116" t="s">
        <v>1346</v>
      </c>
      <c r="O91" s="116"/>
    </row>
    <row r="92" spans="1:15" ht="24" hidden="1" customHeight="1" x14ac:dyDescent="0.45">
      <c r="A92" s="112"/>
      <c r="B92" s="113"/>
      <c r="C92" s="114"/>
      <c r="D92" s="140"/>
      <c r="E92" s="140"/>
      <c r="F92" s="140"/>
      <c r="G92" s="138"/>
      <c r="H92" s="115"/>
      <c r="I92" s="115">
        <f t="shared" si="2"/>
        <v>0</v>
      </c>
      <c r="J92" s="116" t="str">
        <f t="shared" si="3"/>
        <v>صفر فقط لاغير</v>
      </c>
      <c r="L92" s="117">
        <v>9.4</v>
      </c>
      <c r="M92" s="118" t="s">
        <v>387</v>
      </c>
      <c r="N92" s="116" t="s">
        <v>1346</v>
      </c>
      <c r="O92" s="116"/>
    </row>
    <row r="93" spans="1:15" ht="24" hidden="1" customHeight="1" x14ac:dyDescent="0.45">
      <c r="A93" s="112"/>
      <c r="B93" s="113"/>
      <c r="C93" s="114"/>
      <c r="D93" s="140"/>
      <c r="E93" s="140"/>
      <c r="F93" s="140"/>
      <c r="G93" s="138"/>
      <c r="H93" s="115"/>
      <c r="I93" s="115">
        <f t="shared" si="2"/>
        <v>0</v>
      </c>
      <c r="J93" s="116" t="str">
        <f t="shared" si="3"/>
        <v>صفر فقط لاغير</v>
      </c>
      <c r="L93" s="117">
        <v>9.5</v>
      </c>
      <c r="M93" s="118" t="s">
        <v>388</v>
      </c>
      <c r="N93" s="116" t="s">
        <v>1346</v>
      </c>
      <c r="O93" s="116"/>
    </row>
    <row r="94" spans="1:15" ht="24" hidden="1" customHeight="1" x14ac:dyDescent="0.45">
      <c r="A94" s="112"/>
      <c r="B94" s="113"/>
      <c r="C94" s="114"/>
      <c r="D94" s="140"/>
      <c r="E94" s="140"/>
      <c r="F94" s="140"/>
      <c r="G94" s="138"/>
      <c r="H94" s="115"/>
      <c r="I94" s="115">
        <f t="shared" si="2"/>
        <v>0</v>
      </c>
      <c r="J94" s="116" t="str">
        <f t="shared" si="3"/>
        <v>صفر فقط لاغير</v>
      </c>
      <c r="L94" s="117">
        <v>9.6</v>
      </c>
      <c r="M94" s="118" t="s">
        <v>389</v>
      </c>
      <c r="N94" s="116" t="s">
        <v>1346</v>
      </c>
      <c r="O94" s="116"/>
    </row>
    <row r="95" spans="1:15" ht="24" hidden="1" customHeight="1" x14ac:dyDescent="0.45">
      <c r="A95" s="112"/>
      <c r="B95" s="113"/>
      <c r="C95" s="114"/>
      <c r="D95" s="140"/>
      <c r="E95" s="140"/>
      <c r="F95" s="140"/>
      <c r="G95" s="138"/>
      <c r="H95" s="115"/>
      <c r="I95" s="115">
        <f t="shared" si="2"/>
        <v>0</v>
      </c>
      <c r="J95" s="116" t="str">
        <f t="shared" si="3"/>
        <v>صفر فقط لاغير</v>
      </c>
      <c r="L95" s="117">
        <v>9.6999999999999993</v>
      </c>
      <c r="M95" s="118" t="s">
        <v>390</v>
      </c>
      <c r="N95" s="116" t="s">
        <v>1346</v>
      </c>
      <c r="O95" s="116"/>
    </row>
    <row r="96" spans="1:15" ht="24" hidden="1" customHeight="1" x14ac:dyDescent="0.45">
      <c r="A96" s="112"/>
      <c r="B96" s="113"/>
      <c r="C96" s="114"/>
      <c r="D96" s="140"/>
      <c r="E96" s="140"/>
      <c r="F96" s="140"/>
      <c r="G96" s="138"/>
      <c r="H96" s="115"/>
      <c r="I96" s="115">
        <f t="shared" si="2"/>
        <v>0</v>
      </c>
      <c r="J96" s="116" t="str">
        <f t="shared" si="3"/>
        <v>صفر فقط لاغير</v>
      </c>
      <c r="L96" s="117">
        <v>9.8000000000000007</v>
      </c>
      <c r="M96" s="118" t="s">
        <v>391</v>
      </c>
      <c r="N96" s="116" t="s">
        <v>1346</v>
      </c>
      <c r="O96" s="116"/>
    </row>
    <row r="97" spans="1:15" ht="24" hidden="1" customHeight="1" x14ac:dyDescent="0.45">
      <c r="A97" s="112"/>
      <c r="B97" s="113"/>
      <c r="C97" s="114"/>
      <c r="D97" s="140"/>
      <c r="E97" s="140"/>
      <c r="F97" s="140"/>
      <c r="G97" s="138"/>
      <c r="H97" s="115"/>
      <c r="I97" s="115">
        <f t="shared" si="2"/>
        <v>0</v>
      </c>
      <c r="J97" s="116" t="str">
        <f t="shared" si="3"/>
        <v>صفر فقط لاغير</v>
      </c>
      <c r="L97" s="117">
        <v>9.9</v>
      </c>
      <c r="M97" s="118" t="s">
        <v>392</v>
      </c>
      <c r="N97" s="116" t="s">
        <v>1346</v>
      </c>
      <c r="O97" s="116"/>
    </row>
    <row r="98" spans="1:15" ht="24" hidden="1" customHeight="1" x14ac:dyDescent="0.45">
      <c r="A98" s="112"/>
      <c r="B98" s="113"/>
      <c r="C98" s="114"/>
      <c r="D98" s="140"/>
      <c r="E98" s="140"/>
      <c r="F98" s="140"/>
      <c r="G98" s="138"/>
      <c r="H98" s="115"/>
      <c r="I98" s="115">
        <f t="shared" si="2"/>
        <v>0</v>
      </c>
      <c r="J98" s="116" t="str">
        <f t="shared" si="3"/>
        <v>صفر فقط لاغير</v>
      </c>
      <c r="L98" s="117">
        <v>10</v>
      </c>
      <c r="M98" s="118" t="s">
        <v>393</v>
      </c>
      <c r="N98" s="116" t="s">
        <v>1346</v>
      </c>
      <c r="O98" s="116"/>
    </row>
    <row r="99" spans="1:15" ht="24" hidden="1" customHeight="1" x14ac:dyDescent="0.45">
      <c r="A99" s="112"/>
      <c r="B99" s="113"/>
      <c r="C99" s="114"/>
      <c r="D99" s="140"/>
      <c r="E99" s="140"/>
      <c r="F99" s="140"/>
      <c r="G99" s="138"/>
      <c r="H99" s="115"/>
      <c r="I99" s="115">
        <f t="shared" si="2"/>
        <v>0</v>
      </c>
      <c r="J99" s="116" t="str">
        <f t="shared" si="3"/>
        <v>صفر فقط لاغير</v>
      </c>
      <c r="L99" s="117">
        <v>10.1</v>
      </c>
      <c r="M99" s="118" t="s">
        <v>394</v>
      </c>
      <c r="N99" s="116" t="s">
        <v>1346</v>
      </c>
      <c r="O99" s="116"/>
    </row>
    <row r="100" spans="1:15" ht="24" hidden="1" customHeight="1" x14ac:dyDescent="0.45">
      <c r="A100" s="112"/>
      <c r="B100" s="113"/>
      <c r="C100" s="114"/>
      <c r="D100" s="140"/>
      <c r="E100" s="140"/>
      <c r="F100" s="140"/>
      <c r="G100" s="138"/>
      <c r="H100" s="115"/>
      <c r="I100" s="115">
        <f t="shared" si="2"/>
        <v>0</v>
      </c>
      <c r="J100" s="116" t="str">
        <f t="shared" si="3"/>
        <v>صفر فقط لاغير</v>
      </c>
      <c r="L100" s="117">
        <v>10.199999999999999</v>
      </c>
      <c r="M100" s="118" t="s">
        <v>395</v>
      </c>
      <c r="N100" s="116" t="s">
        <v>1346</v>
      </c>
      <c r="O100" s="116"/>
    </row>
    <row r="101" spans="1:15" ht="24" hidden="1" customHeight="1" x14ac:dyDescent="0.45">
      <c r="A101" s="112"/>
      <c r="B101" s="113"/>
      <c r="C101" s="114"/>
      <c r="D101" s="140"/>
      <c r="E101" s="140"/>
      <c r="F101" s="140"/>
      <c r="G101" s="138"/>
      <c r="H101" s="115"/>
      <c r="I101" s="115">
        <f t="shared" si="2"/>
        <v>0</v>
      </c>
      <c r="J101" s="116" t="str">
        <f t="shared" si="3"/>
        <v>صفر فقط لاغير</v>
      </c>
      <c r="L101" s="117">
        <v>10.3</v>
      </c>
      <c r="M101" s="118" t="s">
        <v>396</v>
      </c>
      <c r="N101" s="116" t="s">
        <v>1346</v>
      </c>
      <c r="O101" s="116"/>
    </row>
    <row r="102" spans="1:15" ht="24" hidden="1" customHeight="1" x14ac:dyDescent="0.45">
      <c r="A102" s="112"/>
      <c r="B102" s="113"/>
      <c r="C102" s="114"/>
      <c r="D102" s="140"/>
      <c r="E102" s="140"/>
      <c r="F102" s="140"/>
      <c r="G102" s="138"/>
      <c r="H102" s="115"/>
      <c r="I102" s="115">
        <f t="shared" si="2"/>
        <v>0</v>
      </c>
      <c r="J102" s="116" t="str">
        <f t="shared" si="3"/>
        <v>صفر فقط لاغير</v>
      </c>
      <c r="L102" s="117">
        <v>10.4</v>
      </c>
      <c r="M102" s="118" t="s">
        <v>397</v>
      </c>
      <c r="N102" s="116" t="s">
        <v>1346</v>
      </c>
      <c r="O102" s="116"/>
    </row>
    <row r="103" spans="1:15" ht="24" hidden="1" customHeight="1" x14ac:dyDescent="0.45">
      <c r="A103" s="112"/>
      <c r="B103" s="113"/>
      <c r="C103" s="114"/>
      <c r="D103" s="140"/>
      <c r="E103" s="140"/>
      <c r="F103" s="140"/>
      <c r="G103" s="138"/>
      <c r="H103" s="115"/>
      <c r="I103" s="115">
        <f t="shared" si="2"/>
        <v>0</v>
      </c>
      <c r="J103" s="116" t="str">
        <f t="shared" si="3"/>
        <v>صفر فقط لاغير</v>
      </c>
      <c r="L103" s="117">
        <v>10.5</v>
      </c>
      <c r="M103" s="118" t="s">
        <v>398</v>
      </c>
      <c r="N103" s="116" t="s">
        <v>1346</v>
      </c>
      <c r="O103" s="116"/>
    </row>
    <row r="104" spans="1:15" ht="24" hidden="1" customHeight="1" x14ac:dyDescent="0.45">
      <c r="A104" s="112"/>
      <c r="B104" s="113"/>
      <c r="C104" s="114"/>
      <c r="D104" s="140"/>
      <c r="E104" s="140"/>
      <c r="F104" s="140"/>
      <c r="G104" s="138"/>
      <c r="H104" s="115"/>
      <c r="I104" s="115">
        <f t="shared" si="2"/>
        <v>0</v>
      </c>
      <c r="J104" s="116" t="str">
        <f t="shared" si="3"/>
        <v>صفر فقط لاغير</v>
      </c>
      <c r="L104" s="117">
        <v>10.6</v>
      </c>
      <c r="M104" s="118" t="s">
        <v>399</v>
      </c>
      <c r="N104" s="116" t="s">
        <v>1346</v>
      </c>
      <c r="O104" s="116"/>
    </row>
    <row r="105" spans="1:15" ht="24" hidden="1" customHeight="1" x14ac:dyDescent="0.45">
      <c r="A105" s="112"/>
      <c r="B105" s="113"/>
      <c r="C105" s="114"/>
      <c r="D105" s="140"/>
      <c r="E105" s="140"/>
      <c r="F105" s="140"/>
      <c r="G105" s="138"/>
      <c r="H105" s="115"/>
      <c r="I105" s="115">
        <f t="shared" si="2"/>
        <v>0</v>
      </c>
      <c r="J105" s="116" t="str">
        <f t="shared" si="3"/>
        <v>صفر فقط لاغير</v>
      </c>
      <c r="L105" s="117">
        <v>10.7</v>
      </c>
      <c r="M105" s="118" t="s">
        <v>400</v>
      </c>
      <c r="N105" s="116" t="s">
        <v>1346</v>
      </c>
      <c r="O105" s="116"/>
    </row>
    <row r="106" spans="1:15" ht="24" hidden="1" customHeight="1" x14ac:dyDescent="0.45">
      <c r="A106" s="112"/>
      <c r="B106" s="113"/>
      <c r="C106" s="114"/>
      <c r="D106" s="140"/>
      <c r="E106" s="140"/>
      <c r="F106" s="140"/>
      <c r="G106" s="138"/>
      <c r="H106" s="115"/>
      <c r="I106" s="115">
        <f t="shared" si="2"/>
        <v>0</v>
      </c>
      <c r="J106" s="116" t="str">
        <f t="shared" si="3"/>
        <v>صفر فقط لاغير</v>
      </c>
      <c r="L106" s="117">
        <v>10.8</v>
      </c>
      <c r="M106" s="118" t="s">
        <v>401</v>
      </c>
      <c r="N106" s="116" t="s">
        <v>1346</v>
      </c>
      <c r="O106" s="116"/>
    </row>
    <row r="107" spans="1:15" ht="24" hidden="1" customHeight="1" x14ac:dyDescent="0.45">
      <c r="A107" s="112"/>
      <c r="B107" s="113"/>
      <c r="C107" s="114"/>
      <c r="D107" s="140"/>
      <c r="E107" s="140"/>
      <c r="F107" s="140"/>
      <c r="G107" s="138"/>
      <c r="H107" s="115"/>
      <c r="I107" s="115">
        <f t="shared" si="2"/>
        <v>0</v>
      </c>
      <c r="J107" s="116" t="str">
        <f t="shared" si="3"/>
        <v>صفر فقط لاغير</v>
      </c>
      <c r="L107" s="117">
        <v>10.9</v>
      </c>
      <c r="M107" s="118" t="s">
        <v>402</v>
      </c>
      <c r="N107" s="116" t="s">
        <v>1346</v>
      </c>
      <c r="O107" s="116"/>
    </row>
    <row r="108" spans="1:15" ht="24" hidden="1" customHeight="1" x14ac:dyDescent="0.45">
      <c r="A108" s="112"/>
      <c r="B108" s="113"/>
      <c r="C108" s="114"/>
      <c r="D108" s="140"/>
      <c r="E108" s="140"/>
      <c r="F108" s="140"/>
      <c r="G108" s="138"/>
      <c r="H108" s="115"/>
      <c r="I108" s="115">
        <f t="shared" si="2"/>
        <v>0</v>
      </c>
      <c r="J108" s="116" t="str">
        <f t="shared" si="3"/>
        <v>صفر فقط لاغير</v>
      </c>
      <c r="L108" s="117">
        <v>11</v>
      </c>
      <c r="M108" s="118" t="s">
        <v>403</v>
      </c>
      <c r="N108" s="116" t="s">
        <v>1346</v>
      </c>
      <c r="O108" s="116"/>
    </row>
    <row r="109" spans="1:15" ht="24" hidden="1" customHeight="1" x14ac:dyDescent="0.45">
      <c r="A109" s="112"/>
      <c r="B109" s="113"/>
      <c r="C109" s="114"/>
      <c r="D109" s="140"/>
      <c r="E109" s="140"/>
      <c r="F109" s="140"/>
      <c r="G109" s="138"/>
      <c r="H109" s="115"/>
      <c r="I109" s="115">
        <f t="shared" si="2"/>
        <v>0</v>
      </c>
      <c r="J109" s="116" t="str">
        <f t="shared" si="3"/>
        <v>صفر فقط لاغير</v>
      </c>
      <c r="L109" s="117">
        <v>11.1</v>
      </c>
      <c r="M109" s="118" t="s">
        <v>404</v>
      </c>
      <c r="N109" s="116" t="s">
        <v>1346</v>
      </c>
      <c r="O109" s="116"/>
    </row>
    <row r="110" spans="1:15" ht="24" hidden="1" customHeight="1" x14ac:dyDescent="0.45">
      <c r="A110" s="112"/>
      <c r="B110" s="113"/>
      <c r="C110" s="114"/>
      <c r="D110" s="140"/>
      <c r="E110" s="140"/>
      <c r="F110" s="140"/>
      <c r="G110" s="138"/>
      <c r="H110" s="115"/>
      <c r="I110" s="115">
        <f t="shared" si="2"/>
        <v>0</v>
      </c>
      <c r="J110" s="116" t="str">
        <f t="shared" si="3"/>
        <v>صفر فقط لاغير</v>
      </c>
      <c r="L110" s="117">
        <v>11.2</v>
      </c>
      <c r="M110" s="118" t="s">
        <v>405</v>
      </c>
      <c r="N110" s="116" t="s">
        <v>1346</v>
      </c>
      <c r="O110" s="116"/>
    </row>
    <row r="111" spans="1:15" ht="24" hidden="1" customHeight="1" x14ac:dyDescent="0.45">
      <c r="A111" s="112"/>
      <c r="B111" s="113"/>
      <c r="C111" s="114"/>
      <c r="D111" s="140"/>
      <c r="E111" s="140"/>
      <c r="F111" s="140"/>
      <c r="G111" s="138"/>
      <c r="H111" s="115"/>
      <c r="I111" s="115">
        <f t="shared" si="2"/>
        <v>0</v>
      </c>
      <c r="J111" s="116" t="str">
        <f t="shared" si="3"/>
        <v>صفر فقط لاغير</v>
      </c>
      <c r="L111" s="117">
        <v>11.3</v>
      </c>
      <c r="M111" s="118" t="s">
        <v>406</v>
      </c>
      <c r="N111" s="116" t="s">
        <v>1346</v>
      </c>
      <c r="O111" s="116"/>
    </row>
    <row r="112" spans="1:15" ht="24" hidden="1" customHeight="1" x14ac:dyDescent="0.45">
      <c r="A112" s="112"/>
      <c r="B112" s="113"/>
      <c r="C112" s="114"/>
      <c r="D112" s="140"/>
      <c r="E112" s="140"/>
      <c r="F112" s="140"/>
      <c r="G112" s="138"/>
      <c r="H112" s="115"/>
      <c r="I112" s="115">
        <f t="shared" si="2"/>
        <v>0</v>
      </c>
      <c r="J112" s="116" t="str">
        <f t="shared" si="3"/>
        <v>صفر فقط لاغير</v>
      </c>
      <c r="L112" s="117">
        <v>11.4</v>
      </c>
      <c r="M112" s="118" t="s">
        <v>407</v>
      </c>
      <c r="N112" s="116" t="s">
        <v>1346</v>
      </c>
      <c r="O112" s="116"/>
    </row>
    <row r="113" spans="1:15" ht="24" hidden="1" customHeight="1" x14ac:dyDescent="0.45">
      <c r="A113" s="112"/>
      <c r="B113" s="113"/>
      <c r="C113" s="114"/>
      <c r="D113" s="140"/>
      <c r="E113" s="140"/>
      <c r="F113" s="140"/>
      <c r="G113" s="138"/>
      <c r="H113" s="115"/>
      <c r="I113" s="115">
        <f t="shared" si="2"/>
        <v>0</v>
      </c>
      <c r="J113" s="116" t="str">
        <f t="shared" si="3"/>
        <v>صفر فقط لاغير</v>
      </c>
      <c r="L113" s="117">
        <v>11.5</v>
      </c>
      <c r="M113" s="118" t="s">
        <v>408</v>
      </c>
      <c r="N113" s="116" t="s">
        <v>1346</v>
      </c>
      <c r="O113" s="116"/>
    </row>
    <row r="114" spans="1:15" ht="24" hidden="1" customHeight="1" x14ac:dyDescent="0.45">
      <c r="A114" s="112"/>
      <c r="B114" s="113"/>
      <c r="C114" s="114"/>
      <c r="D114" s="140"/>
      <c r="E114" s="140"/>
      <c r="F114" s="140"/>
      <c r="G114" s="138"/>
      <c r="H114" s="115"/>
      <c r="I114" s="115">
        <f t="shared" si="2"/>
        <v>0</v>
      </c>
      <c r="J114" s="116" t="str">
        <f t="shared" si="3"/>
        <v>صفر فقط لاغير</v>
      </c>
      <c r="L114" s="117">
        <v>11.6</v>
      </c>
      <c r="M114" s="118" t="s">
        <v>409</v>
      </c>
      <c r="N114" s="116" t="s">
        <v>1346</v>
      </c>
      <c r="O114" s="116"/>
    </row>
    <row r="115" spans="1:15" ht="24" hidden="1" customHeight="1" x14ac:dyDescent="0.45">
      <c r="A115" s="112"/>
      <c r="B115" s="113"/>
      <c r="C115" s="114"/>
      <c r="D115" s="140"/>
      <c r="E115" s="140"/>
      <c r="F115" s="140"/>
      <c r="G115" s="138"/>
      <c r="H115" s="115"/>
      <c r="I115" s="115">
        <f t="shared" si="2"/>
        <v>0</v>
      </c>
      <c r="J115" s="116" t="str">
        <f t="shared" si="3"/>
        <v>صفر فقط لاغير</v>
      </c>
      <c r="L115" s="117">
        <v>11.7</v>
      </c>
      <c r="M115" s="118" t="s">
        <v>410</v>
      </c>
      <c r="N115" s="116" t="s">
        <v>1346</v>
      </c>
      <c r="O115" s="116"/>
    </row>
    <row r="116" spans="1:15" ht="24" hidden="1" customHeight="1" x14ac:dyDescent="0.45">
      <c r="A116" s="112"/>
      <c r="B116" s="113"/>
      <c r="C116" s="114"/>
      <c r="D116" s="140"/>
      <c r="E116" s="140"/>
      <c r="F116" s="140"/>
      <c r="G116" s="138"/>
      <c r="H116" s="115"/>
      <c r="I116" s="115">
        <f t="shared" si="2"/>
        <v>0</v>
      </c>
      <c r="J116" s="116" t="str">
        <f t="shared" si="3"/>
        <v>صفر فقط لاغير</v>
      </c>
      <c r="L116" s="117">
        <v>11.8</v>
      </c>
      <c r="M116" s="118" t="s">
        <v>411</v>
      </c>
      <c r="N116" s="116" t="s">
        <v>1346</v>
      </c>
      <c r="O116" s="116"/>
    </row>
    <row r="117" spans="1:15" ht="24" hidden="1" customHeight="1" x14ac:dyDescent="0.45">
      <c r="A117" s="112"/>
      <c r="B117" s="113"/>
      <c r="C117" s="114"/>
      <c r="D117" s="140"/>
      <c r="E117" s="140"/>
      <c r="F117" s="140"/>
      <c r="G117" s="138"/>
      <c r="H117" s="115"/>
      <c r="I117" s="115">
        <f t="shared" si="2"/>
        <v>0</v>
      </c>
      <c r="J117" s="116" t="str">
        <f t="shared" si="3"/>
        <v>صفر فقط لاغير</v>
      </c>
      <c r="L117" s="117">
        <v>11.9</v>
      </c>
      <c r="M117" s="118" t="s">
        <v>412</v>
      </c>
      <c r="N117" s="116" t="s">
        <v>1346</v>
      </c>
      <c r="O117" s="116"/>
    </row>
    <row r="118" spans="1:15" ht="24" hidden="1" customHeight="1" x14ac:dyDescent="0.45">
      <c r="A118" s="112"/>
      <c r="B118" s="113"/>
      <c r="C118" s="114"/>
      <c r="D118" s="140"/>
      <c r="E118" s="140"/>
      <c r="F118" s="140"/>
      <c r="G118" s="138"/>
      <c r="H118" s="115"/>
      <c r="I118" s="115">
        <f t="shared" si="2"/>
        <v>0</v>
      </c>
      <c r="J118" s="116" t="str">
        <f t="shared" si="3"/>
        <v>صفر فقط لاغير</v>
      </c>
      <c r="L118" s="117">
        <v>12</v>
      </c>
      <c r="M118" s="118" t="s">
        <v>413</v>
      </c>
      <c r="N118" s="116" t="s">
        <v>1346</v>
      </c>
      <c r="O118" s="116"/>
    </row>
    <row r="119" spans="1:15" ht="24" hidden="1" customHeight="1" x14ac:dyDescent="0.45">
      <c r="A119" s="112"/>
      <c r="B119" s="113"/>
      <c r="C119" s="114"/>
      <c r="D119" s="140"/>
      <c r="E119" s="140"/>
      <c r="F119" s="140"/>
      <c r="G119" s="138"/>
      <c r="H119" s="115"/>
      <c r="I119" s="115">
        <f t="shared" si="2"/>
        <v>0</v>
      </c>
      <c r="J119" s="116" t="str">
        <f t="shared" si="3"/>
        <v>صفر فقط لاغير</v>
      </c>
      <c r="L119" s="117">
        <v>12.1</v>
      </c>
      <c r="M119" s="118" t="s">
        <v>414</v>
      </c>
      <c r="N119" s="116" t="s">
        <v>1346</v>
      </c>
      <c r="O119" s="116"/>
    </row>
    <row r="120" spans="1:15" ht="24" hidden="1" customHeight="1" x14ac:dyDescent="0.45">
      <c r="A120" s="112"/>
      <c r="B120" s="113"/>
      <c r="C120" s="114"/>
      <c r="D120" s="140"/>
      <c r="E120" s="140"/>
      <c r="F120" s="140"/>
      <c r="G120" s="138"/>
      <c r="H120" s="115"/>
      <c r="I120" s="115">
        <f t="shared" si="2"/>
        <v>0</v>
      </c>
      <c r="J120" s="116" t="str">
        <f t="shared" si="3"/>
        <v>صفر فقط لاغير</v>
      </c>
      <c r="L120" s="117">
        <v>12.2</v>
      </c>
      <c r="M120" s="118" t="s">
        <v>415</v>
      </c>
      <c r="N120" s="116" t="s">
        <v>1346</v>
      </c>
      <c r="O120" s="116"/>
    </row>
    <row r="121" spans="1:15" ht="24" hidden="1" customHeight="1" x14ac:dyDescent="0.45">
      <c r="A121" s="112"/>
      <c r="B121" s="113"/>
      <c r="C121" s="114"/>
      <c r="D121" s="140"/>
      <c r="E121" s="140"/>
      <c r="F121" s="140"/>
      <c r="G121" s="138"/>
      <c r="H121" s="115"/>
      <c r="I121" s="115">
        <f t="shared" si="2"/>
        <v>0</v>
      </c>
      <c r="J121" s="116" t="str">
        <f t="shared" si="3"/>
        <v>صفر فقط لاغير</v>
      </c>
      <c r="L121" s="117">
        <v>12.3</v>
      </c>
      <c r="M121" s="118" t="s">
        <v>416</v>
      </c>
      <c r="N121" s="116" t="s">
        <v>1346</v>
      </c>
      <c r="O121" s="116"/>
    </row>
    <row r="122" spans="1:15" ht="24" hidden="1" customHeight="1" x14ac:dyDescent="0.45">
      <c r="A122" s="112"/>
      <c r="B122" s="113"/>
      <c r="C122" s="114"/>
      <c r="D122" s="140"/>
      <c r="E122" s="140"/>
      <c r="F122" s="140"/>
      <c r="G122" s="138"/>
      <c r="H122" s="115"/>
      <c r="I122" s="115">
        <f t="shared" si="2"/>
        <v>0</v>
      </c>
      <c r="J122" s="116" t="str">
        <f t="shared" si="3"/>
        <v>صفر فقط لاغير</v>
      </c>
      <c r="L122" s="117">
        <v>12.4</v>
      </c>
      <c r="M122" s="118" t="s">
        <v>417</v>
      </c>
      <c r="N122" s="116" t="s">
        <v>1346</v>
      </c>
      <c r="O122" s="116"/>
    </row>
    <row r="123" spans="1:15" ht="24" hidden="1" customHeight="1" x14ac:dyDescent="0.45">
      <c r="A123" s="112"/>
      <c r="B123" s="113"/>
      <c r="C123" s="114"/>
      <c r="D123" s="140"/>
      <c r="E123" s="140"/>
      <c r="F123" s="140"/>
      <c r="G123" s="138"/>
      <c r="H123" s="115"/>
      <c r="I123" s="115">
        <f t="shared" si="2"/>
        <v>0</v>
      </c>
      <c r="J123" s="116" t="str">
        <f t="shared" si="3"/>
        <v>صفر فقط لاغير</v>
      </c>
      <c r="L123" s="117">
        <v>12.5</v>
      </c>
      <c r="M123" s="118" t="s">
        <v>418</v>
      </c>
      <c r="N123" s="116" t="s">
        <v>1346</v>
      </c>
      <c r="O123" s="116"/>
    </row>
    <row r="124" spans="1:15" ht="24" hidden="1" customHeight="1" x14ac:dyDescent="0.45">
      <c r="A124" s="112"/>
      <c r="B124" s="113"/>
      <c r="C124" s="114"/>
      <c r="D124" s="140"/>
      <c r="E124" s="140"/>
      <c r="F124" s="140"/>
      <c r="G124" s="138"/>
      <c r="H124" s="115"/>
      <c r="I124" s="115">
        <f t="shared" si="2"/>
        <v>0</v>
      </c>
      <c r="J124" s="116" t="str">
        <f t="shared" si="3"/>
        <v>صفر فقط لاغير</v>
      </c>
      <c r="L124" s="117">
        <v>12.6</v>
      </c>
      <c r="M124" s="118" t="s">
        <v>419</v>
      </c>
      <c r="N124" s="116" t="s">
        <v>1346</v>
      </c>
      <c r="O124" s="116"/>
    </row>
    <row r="125" spans="1:15" ht="24" hidden="1" customHeight="1" x14ac:dyDescent="0.45">
      <c r="A125" s="112"/>
      <c r="B125" s="113"/>
      <c r="C125" s="114"/>
      <c r="D125" s="140"/>
      <c r="E125" s="140"/>
      <c r="F125" s="140"/>
      <c r="G125" s="138"/>
      <c r="H125" s="115"/>
      <c r="I125" s="115">
        <f t="shared" si="2"/>
        <v>0</v>
      </c>
      <c r="J125" s="116" t="str">
        <f t="shared" si="3"/>
        <v>صفر فقط لاغير</v>
      </c>
      <c r="L125" s="117">
        <v>12.7</v>
      </c>
      <c r="M125" s="118" t="s">
        <v>420</v>
      </c>
      <c r="N125" s="116" t="s">
        <v>1346</v>
      </c>
      <c r="O125" s="116"/>
    </row>
    <row r="126" spans="1:15" ht="24" hidden="1" customHeight="1" x14ac:dyDescent="0.45">
      <c r="A126" s="112"/>
      <c r="B126" s="113"/>
      <c r="C126" s="114"/>
      <c r="D126" s="140"/>
      <c r="E126" s="140"/>
      <c r="F126" s="140"/>
      <c r="G126" s="138"/>
      <c r="H126" s="115"/>
      <c r="I126" s="115">
        <f t="shared" si="2"/>
        <v>0</v>
      </c>
      <c r="J126" s="116" t="str">
        <f t="shared" si="3"/>
        <v>صفر فقط لاغير</v>
      </c>
      <c r="L126" s="117">
        <v>12.8</v>
      </c>
      <c r="M126" s="118" t="s">
        <v>421</v>
      </c>
      <c r="N126" s="116" t="s">
        <v>1346</v>
      </c>
      <c r="O126" s="116"/>
    </row>
    <row r="127" spans="1:15" ht="24" hidden="1" customHeight="1" x14ac:dyDescent="0.45">
      <c r="A127" s="112"/>
      <c r="B127" s="113"/>
      <c r="C127" s="114"/>
      <c r="D127" s="140"/>
      <c r="E127" s="140"/>
      <c r="F127" s="140"/>
      <c r="G127" s="138"/>
      <c r="H127" s="115"/>
      <c r="I127" s="115">
        <f t="shared" ref="I127:I190" si="4">SUM(G127:G127)</f>
        <v>0</v>
      </c>
      <c r="J127" s="116" t="str">
        <f t="shared" si="3"/>
        <v>صفر فقط لاغير</v>
      </c>
      <c r="L127" s="117">
        <v>12.9</v>
      </c>
      <c r="M127" s="118" t="s">
        <v>422</v>
      </c>
      <c r="N127" s="116" t="s">
        <v>1346</v>
      </c>
      <c r="O127" s="116"/>
    </row>
    <row r="128" spans="1:15" ht="24" hidden="1" customHeight="1" x14ac:dyDescent="0.45">
      <c r="A128" s="112"/>
      <c r="B128" s="113"/>
      <c r="C128" s="114"/>
      <c r="D128" s="140"/>
      <c r="E128" s="140"/>
      <c r="F128" s="140"/>
      <c r="G128" s="138"/>
      <c r="H128" s="115"/>
      <c r="I128" s="115">
        <f t="shared" si="4"/>
        <v>0</v>
      </c>
      <c r="J128" s="116" t="str">
        <f t="shared" si="3"/>
        <v>صفر فقط لاغير</v>
      </c>
      <c r="L128" s="117">
        <v>13</v>
      </c>
      <c r="M128" s="118" t="s">
        <v>423</v>
      </c>
      <c r="N128" s="116" t="s">
        <v>1346</v>
      </c>
      <c r="O128" s="116"/>
    </row>
    <row r="129" spans="1:15" ht="24" hidden="1" customHeight="1" x14ac:dyDescent="0.45">
      <c r="A129" s="112"/>
      <c r="B129" s="113"/>
      <c r="C129" s="114"/>
      <c r="D129" s="140"/>
      <c r="E129" s="140"/>
      <c r="F129" s="140"/>
      <c r="G129" s="138"/>
      <c r="H129" s="115"/>
      <c r="I129" s="115">
        <f t="shared" si="4"/>
        <v>0</v>
      </c>
      <c r="J129" s="116" t="str">
        <f t="shared" si="3"/>
        <v>صفر فقط لاغير</v>
      </c>
      <c r="L129" s="117">
        <v>13.1</v>
      </c>
      <c r="M129" s="118" t="s">
        <v>424</v>
      </c>
      <c r="N129" s="116" t="s">
        <v>1346</v>
      </c>
      <c r="O129" s="116"/>
    </row>
    <row r="130" spans="1:15" ht="24" hidden="1" customHeight="1" x14ac:dyDescent="0.45">
      <c r="A130" s="112"/>
      <c r="B130" s="113"/>
      <c r="C130" s="114"/>
      <c r="D130" s="140"/>
      <c r="E130" s="140"/>
      <c r="F130" s="140"/>
      <c r="G130" s="138"/>
      <c r="H130" s="115"/>
      <c r="I130" s="115">
        <f t="shared" si="4"/>
        <v>0</v>
      </c>
      <c r="J130" s="116" t="str">
        <f t="shared" si="3"/>
        <v>صفر فقط لاغير</v>
      </c>
      <c r="L130" s="117">
        <v>13.2</v>
      </c>
      <c r="M130" s="118" t="s">
        <v>425</v>
      </c>
      <c r="N130" s="116" t="s">
        <v>1346</v>
      </c>
      <c r="O130" s="116"/>
    </row>
    <row r="131" spans="1:15" ht="24" hidden="1" customHeight="1" x14ac:dyDescent="0.45">
      <c r="A131" s="112"/>
      <c r="B131" s="113"/>
      <c r="C131" s="114"/>
      <c r="D131" s="140"/>
      <c r="E131" s="140"/>
      <c r="F131" s="140"/>
      <c r="G131" s="138"/>
      <c r="H131" s="115"/>
      <c r="I131" s="115">
        <f t="shared" si="4"/>
        <v>0</v>
      </c>
      <c r="J131" s="116" t="str">
        <f t="shared" si="3"/>
        <v>صفر فقط لاغير</v>
      </c>
      <c r="L131" s="117">
        <v>13.3</v>
      </c>
      <c r="M131" s="118" t="s">
        <v>426</v>
      </c>
      <c r="N131" s="116" t="s">
        <v>1346</v>
      </c>
      <c r="O131" s="116"/>
    </row>
    <row r="132" spans="1:15" ht="24" hidden="1" customHeight="1" x14ac:dyDescent="0.45">
      <c r="A132" s="112"/>
      <c r="B132" s="113"/>
      <c r="C132" s="114"/>
      <c r="D132" s="140"/>
      <c r="E132" s="140"/>
      <c r="F132" s="140"/>
      <c r="G132" s="138"/>
      <c r="H132" s="115"/>
      <c r="I132" s="115">
        <f t="shared" si="4"/>
        <v>0</v>
      </c>
      <c r="J132" s="116" t="str">
        <f t="shared" si="3"/>
        <v>صفر فقط لاغير</v>
      </c>
      <c r="L132" s="117">
        <v>13.4</v>
      </c>
      <c r="M132" s="118" t="s">
        <v>427</v>
      </c>
      <c r="N132" s="116" t="s">
        <v>1346</v>
      </c>
      <c r="O132" s="116"/>
    </row>
    <row r="133" spans="1:15" ht="24" hidden="1" customHeight="1" x14ac:dyDescent="0.45">
      <c r="A133" s="112"/>
      <c r="B133" s="113"/>
      <c r="C133" s="114"/>
      <c r="D133" s="140"/>
      <c r="E133" s="140"/>
      <c r="F133" s="140"/>
      <c r="G133" s="138"/>
      <c r="H133" s="115"/>
      <c r="I133" s="115">
        <f t="shared" si="4"/>
        <v>0</v>
      </c>
      <c r="J133" s="116" t="str">
        <f t="shared" si="3"/>
        <v>صفر فقط لاغير</v>
      </c>
      <c r="L133" s="117">
        <v>13.5</v>
      </c>
      <c r="M133" s="118" t="s">
        <v>428</v>
      </c>
      <c r="N133" s="116" t="s">
        <v>1346</v>
      </c>
      <c r="O133" s="116"/>
    </row>
    <row r="134" spans="1:15" ht="24" hidden="1" customHeight="1" x14ac:dyDescent="0.45">
      <c r="A134" s="112"/>
      <c r="B134" s="113"/>
      <c r="C134" s="114"/>
      <c r="D134" s="140"/>
      <c r="E134" s="140"/>
      <c r="F134" s="140"/>
      <c r="G134" s="138"/>
      <c r="H134" s="115"/>
      <c r="I134" s="115">
        <f t="shared" si="4"/>
        <v>0</v>
      </c>
      <c r="J134" s="116" t="str">
        <f t="shared" ref="J134:J197" si="5">LOOKUP(I134,L:L,M:M)</f>
        <v>صفر فقط لاغير</v>
      </c>
      <c r="L134" s="117">
        <v>13.6</v>
      </c>
      <c r="M134" s="118" t="s">
        <v>429</v>
      </c>
      <c r="N134" s="116" t="s">
        <v>1346</v>
      </c>
      <c r="O134" s="116"/>
    </row>
    <row r="135" spans="1:15" ht="24" hidden="1" customHeight="1" x14ac:dyDescent="0.45">
      <c r="A135" s="112"/>
      <c r="B135" s="113"/>
      <c r="C135" s="114"/>
      <c r="D135" s="140"/>
      <c r="E135" s="140"/>
      <c r="F135" s="140"/>
      <c r="G135" s="138"/>
      <c r="H135" s="115"/>
      <c r="I135" s="115">
        <f t="shared" si="4"/>
        <v>0</v>
      </c>
      <c r="J135" s="116" t="str">
        <f t="shared" si="5"/>
        <v>صفر فقط لاغير</v>
      </c>
      <c r="L135" s="117">
        <v>13.7</v>
      </c>
      <c r="M135" s="118" t="s">
        <v>430</v>
      </c>
      <c r="N135" s="116" t="s">
        <v>1346</v>
      </c>
      <c r="O135" s="116"/>
    </row>
    <row r="136" spans="1:15" ht="24" hidden="1" customHeight="1" x14ac:dyDescent="0.45">
      <c r="A136" s="112"/>
      <c r="B136" s="113"/>
      <c r="C136" s="114"/>
      <c r="D136" s="140"/>
      <c r="E136" s="140"/>
      <c r="F136" s="140"/>
      <c r="G136" s="138"/>
      <c r="H136" s="115"/>
      <c r="I136" s="115">
        <f t="shared" si="4"/>
        <v>0</v>
      </c>
      <c r="J136" s="116" t="str">
        <f t="shared" si="5"/>
        <v>صفر فقط لاغير</v>
      </c>
      <c r="L136" s="117">
        <v>13.8</v>
      </c>
      <c r="M136" s="118" t="s">
        <v>431</v>
      </c>
      <c r="N136" s="116" t="s">
        <v>1346</v>
      </c>
      <c r="O136" s="116"/>
    </row>
    <row r="137" spans="1:15" ht="24" hidden="1" customHeight="1" x14ac:dyDescent="0.45">
      <c r="A137" s="112"/>
      <c r="B137" s="113"/>
      <c r="C137" s="114"/>
      <c r="D137" s="140"/>
      <c r="E137" s="140"/>
      <c r="F137" s="140"/>
      <c r="G137" s="138"/>
      <c r="H137" s="115"/>
      <c r="I137" s="115">
        <f t="shared" si="4"/>
        <v>0</v>
      </c>
      <c r="J137" s="116" t="str">
        <f t="shared" si="5"/>
        <v>صفر فقط لاغير</v>
      </c>
      <c r="L137" s="117">
        <v>13.9</v>
      </c>
      <c r="M137" s="118" t="s">
        <v>432</v>
      </c>
      <c r="N137" s="116" t="s">
        <v>1346</v>
      </c>
      <c r="O137" s="116"/>
    </row>
    <row r="138" spans="1:15" ht="24" hidden="1" customHeight="1" x14ac:dyDescent="0.45">
      <c r="A138" s="112"/>
      <c r="B138" s="113"/>
      <c r="C138" s="114"/>
      <c r="D138" s="140"/>
      <c r="E138" s="140"/>
      <c r="F138" s="140"/>
      <c r="G138" s="138"/>
      <c r="H138" s="115"/>
      <c r="I138" s="115">
        <f t="shared" si="4"/>
        <v>0</v>
      </c>
      <c r="J138" s="116" t="str">
        <f t="shared" si="5"/>
        <v>صفر فقط لاغير</v>
      </c>
      <c r="L138" s="117">
        <v>14</v>
      </c>
      <c r="M138" s="118" t="s">
        <v>433</v>
      </c>
      <c r="N138" s="116" t="s">
        <v>1346</v>
      </c>
      <c r="O138" s="116"/>
    </row>
    <row r="139" spans="1:15" ht="24" hidden="1" customHeight="1" x14ac:dyDescent="0.45">
      <c r="A139" s="112"/>
      <c r="B139" s="113"/>
      <c r="C139" s="114"/>
      <c r="D139" s="140"/>
      <c r="E139" s="140"/>
      <c r="F139" s="140"/>
      <c r="G139" s="138"/>
      <c r="H139" s="115"/>
      <c r="I139" s="115">
        <f t="shared" si="4"/>
        <v>0</v>
      </c>
      <c r="J139" s="116" t="str">
        <f t="shared" si="5"/>
        <v>صفر فقط لاغير</v>
      </c>
      <c r="L139" s="117">
        <v>14.1</v>
      </c>
      <c r="M139" s="118" t="s">
        <v>434</v>
      </c>
      <c r="N139" s="116" t="s">
        <v>1346</v>
      </c>
      <c r="O139" s="116"/>
    </row>
    <row r="140" spans="1:15" ht="24" hidden="1" customHeight="1" x14ac:dyDescent="0.45">
      <c r="A140" s="112"/>
      <c r="B140" s="113"/>
      <c r="C140" s="114"/>
      <c r="D140" s="140"/>
      <c r="E140" s="140"/>
      <c r="F140" s="140"/>
      <c r="G140" s="138"/>
      <c r="H140" s="115"/>
      <c r="I140" s="115">
        <f t="shared" si="4"/>
        <v>0</v>
      </c>
      <c r="J140" s="116" t="str">
        <f t="shared" si="5"/>
        <v>صفر فقط لاغير</v>
      </c>
      <c r="L140" s="117">
        <v>14.2</v>
      </c>
      <c r="M140" s="118" t="s">
        <v>435</v>
      </c>
      <c r="N140" s="116" t="s">
        <v>1346</v>
      </c>
      <c r="O140" s="116"/>
    </row>
    <row r="141" spans="1:15" ht="24" hidden="1" customHeight="1" x14ac:dyDescent="0.45">
      <c r="A141" s="112"/>
      <c r="B141" s="113"/>
      <c r="C141" s="114"/>
      <c r="D141" s="140"/>
      <c r="E141" s="140"/>
      <c r="F141" s="140"/>
      <c r="G141" s="138"/>
      <c r="H141" s="115"/>
      <c r="I141" s="115">
        <f t="shared" si="4"/>
        <v>0</v>
      </c>
      <c r="J141" s="116" t="str">
        <f t="shared" si="5"/>
        <v>صفر فقط لاغير</v>
      </c>
      <c r="L141" s="117">
        <v>14.3</v>
      </c>
      <c r="M141" s="118" t="s">
        <v>436</v>
      </c>
      <c r="N141" s="116" t="s">
        <v>1346</v>
      </c>
      <c r="O141" s="116"/>
    </row>
    <row r="142" spans="1:15" ht="24" hidden="1" customHeight="1" x14ac:dyDescent="0.45">
      <c r="A142" s="112"/>
      <c r="B142" s="113"/>
      <c r="C142" s="114"/>
      <c r="D142" s="140"/>
      <c r="E142" s="140"/>
      <c r="F142" s="140"/>
      <c r="G142" s="138"/>
      <c r="H142" s="115"/>
      <c r="I142" s="115">
        <f t="shared" si="4"/>
        <v>0</v>
      </c>
      <c r="J142" s="116" t="str">
        <f t="shared" si="5"/>
        <v>صفر فقط لاغير</v>
      </c>
      <c r="L142" s="117">
        <v>14.4</v>
      </c>
      <c r="M142" s="118" t="s">
        <v>437</v>
      </c>
      <c r="N142" s="116" t="s">
        <v>1346</v>
      </c>
      <c r="O142" s="116"/>
    </row>
    <row r="143" spans="1:15" ht="24" hidden="1" customHeight="1" x14ac:dyDescent="0.45">
      <c r="A143" s="112"/>
      <c r="B143" s="113"/>
      <c r="C143" s="114"/>
      <c r="D143" s="140"/>
      <c r="E143" s="140"/>
      <c r="F143" s="140"/>
      <c r="G143" s="138"/>
      <c r="H143" s="115"/>
      <c r="I143" s="115">
        <f t="shared" si="4"/>
        <v>0</v>
      </c>
      <c r="J143" s="116" t="str">
        <f t="shared" si="5"/>
        <v>صفر فقط لاغير</v>
      </c>
      <c r="L143" s="117">
        <v>14.5</v>
      </c>
      <c r="M143" s="118" t="s">
        <v>438</v>
      </c>
      <c r="N143" s="116" t="s">
        <v>1346</v>
      </c>
      <c r="O143" s="116"/>
    </row>
    <row r="144" spans="1:15" ht="24" hidden="1" customHeight="1" x14ac:dyDescent="0.45">
      <c r="A144" s="112"/>
      <c r="B144" s="113"/>
      <c r="C144" s="114"/>
      <c r="D144" s="140"/>
      <c r="E144" s="140"/>
      <c r="F144" s="140"/>
      <c r="G144" s="138"/>
      <c r="H144" s="115"/>
      <c r="I144" s="115">
        <f t="shared" si="4"/>
        <v>0</v>
      </c>
      <c r="J144" s="116" t="str">
        <f t="shared" si="5"/>
        <v>صفر فقط لاغير</v>
      </c>
      <c r="L144" s="117">
        <v>14.6</v>
      </c>
      <c r="M144" s="118" t="s">
        <v>439</v>
      </c>
      <c r="N144" s="116" t="s">
        <v>1346</v>
      </c>
      <c r="O144" s="116"/>
    </row>
    <row r="145" spans="1:15" ht="24" hidden="1" customHeight="1" x14ac:dyDescent="0.45">
      <c r="A145" s="112"/>
      <c r="B145" s="113"/>
      <c r="C145" s="114"/>
      <c r="D145" s="140"/>
      <c r="E145" s="140"/>
      <c r="F145" s="140"/>
      <c r="G145" s="138"/>
      <c r="H145" s="115"/>
      <c r="I145" s="115">
        <f t="shared" si="4"/>
        <v>0</v>
      </c>
      <c r="J145" s="116" t="str">
        <f t="shared" si="5"/>
        <v>صفر فقط لاغير</v>
      </c>
      <c r="L145" s="117">
        <v>14.7</v>
      </c>
      <c r="M145" s="118" t="s">
        <v>440</v>
      </c>
      <c r="N145" s="116" t="s">
        <v>1346</v>
      </c>
      <c r="O145" s="116"/>
    </row>
    <row r="146" spans="1:15" ht="24" hidden="1" customHeight="1" x14ac:dyDescent="0.45">
      <c r="A146" s="112"/>
      <c r="B146" s="113"/>
      <c r="C146" s="114"/>
      <c r="D146" s="140"/>
      <c r="E146" s="140"/>
      <c r="F146" s="140"/>
      <c r="G146" s="138"/>
      <c r="H146" s="115"/>
      <c r="I146" s="115">
        <f t="shared" si="4"/>
        <v>0</v>
      </c>
      <c r="J146" s="116" t="str">
        <f t="shared" si="5"/>
        <v>صفر فقط لاغير</v>
      </c>
      <c r="L146" s="117">
        <v>14.8</v>
      </c>
      <c r="M146" s="118" t="s">
        <v>441</v>
      </c>
      <c r="N146" s="116" t="s">
        <v>1346</v>
      </c>
      <c r="O146" s="116"/>
    </row>
    <row r="147" spans="1:15" ht="24" hidden="1" customHeight="1" x14ac:dyDescent="0.45">
      <c r="A147" s="112"/>
      <c r="B147" s="113"/>
      <c r="C147" s="114"/>
      <c r="D147" s="140"/>
      <c r="E147" s="140"/>
      <c r="F147" s="140"/>
      <c r="G147" s="138"/>
      <c r="H147" s="115"/>
      <c r="I147" s="115">
        <f t="shared" si="4"/>
        <v>0</v>
      </c>
      <c r="J147" s="116" t="str">
        <f t="shared" si="5"/>
        <v>صفر فقط لاغير</v>
      </c>
      <c r="L147" s="117">
        <v>14.9</v>
      </c>
      <c r="M147" s="118" t="s">
        <v>442</v>
      </c>
      <c r="N147" s="116" t="s">
        <v>1346</v>
      </c>
      <c r="O147" s="116"/>
    </row>
    <row r="148" spans="1:15" ht="24" hidden="1" customHeight="1" x14ac:dyDescent="0.45">
      <c r="A148" s="112"/>
      <c r="B148" s="113"/>
      <c r="C148" s="114"/>
      <c r="D148" s="140"/>
      <c r="E148" s="140"/>
      <c r="F148" s="140"/>
      <c r="G148" s="138"/>
      <c r="H148" s="115"/>
      <c r="I148" s="115">
        <f t="shared" si="4"/>
        <v>0</v>
      </c>
      <c r="J148" s="116" t="str">
        <f t="shared" si="5"/>
        <v>صفر فقط لاغير</v>
      </c>
      <c r="L148" s="117">
        <v>15</v>
      </c>
      <c r="M148" s="118" t="s">
        <v>443</v>
      </c>
      <c r="N148" s="116" t="s">
        <v>1346</v>
      </c>
      <c r="O148" s="116"/>
    </row>
    <row r="149" spans="1:15" ht="24" hidden="1" customHeight="1" x14ac:dyDescent="0.45">
      <c r="A149" s="112"/>
      <c r="B149" s="113"/>
      <c r="C149" s="114"/>
      <c r="D149" s="140"/>
      <c r="E149" s="140"/>
      <c r="F149" s="140"/>
      <c r="G149" s="138"/>
      <c r="H149" s="115"/>
      <c r="I149" s="115">
        <f t="shared" si="4"/>
        <v>0</v>
      </c>
      <c r="J149" s="116" t="str">
        <f t="shared" si="5"/>
        <v>صفر فقط لاغير</v>
      </c>
      <c r="L149" s="117">
        <v>15.1</v>
      </c>
      <c r="M149" s="118" t="s">
        <v>444</v>
      </c>
      <c r="N149" s="116" t="s">
        <v>1346</v>
      </c>
      <c r="O149" s="116"/>
    </row>
    <row r="150" spans="1:15" ht="24" hidden="1" customHeight="1" x14ac:dyDescent="0.45">
      <c r="A150" s="112"/>
      <c r="B150" s="113"/>
      <c r="C150" s="114"/>
      <c r="D150" s="140"/>
      <c r="E150" s="140"/>
      <c r="F150" s="140"/>
      <c r="G150" s="138"/>
      <c r="H150" s="115"/>
      <c r="I150" s="115">
        <f t="shared" si="4"/>
        <v>0</v>
      </c>
      <c r="J150" s="116" t="str">
        <f t="shared" si="5"/>
        <v>صفر فقط لاغير</v>
      </c>
      <c r="L150" s="117">
        <v>15.2</v>
      </c>
      <c r="M150" s="118" t="s">
        <v>445</v>
      </c>
      <c r="N150" s="116" t="s">
        <v>1346</v>
      </c>
      <c r="O150" s="116"/>
    </row>
    <row r="151" spans="1:15" ht="24" hidden="1" customHeight="1" x14ac:dyDescent="0.45">
      <c r="A151" s="112"/>
      <c r="B151" s="113"/>
      <c r="C151" s="114"/>
      <c r="D151" s="140"/>
      <c r="E151" s="140"/>
      <c r="F151" s="140"/>
      <c r="G151" s="138"/>
      <c r="H151" s="115"/>
      <c r="I151" s="115">
        <f t="shared" si="4"/>
        <v>0</v>
      </c>
      <c r="J151" s="116" t="str">
        <f t="shared" si="5"/>
        <v>صفر فقط لاغير</v>
      </c>
      <c r="L151" s="101">
        <v>15.3</v>
      </c>
      <c r="M151" s="118" t="s">
        <v>446</v>
      </c>
      <c r="N151" s="116" t="s">
        <v>1346</v>
      </c>
    </row>
    <row r="152" spans="1:15" ht="24" hidden="1" customHeight="1" x14ac:dyDescent="0.45">
      <c r="A152" s="112"/>
      <c r="B152" s="113"/>
      <c r="C152" s="114"/>
      <c r="D152" s="140"/>
      <c r="E152" s="140"/>
      <c r="F152" s="140"/>
      <c r="G152" s="138"/>
      <c r="H152" s="115"/>
      <c r="I152" s="115">
        <f t="shared" si="4"/>
        <v>0</v>
      </c>
      <c r="J152" s="116" t="str">
        <f t="shared" si="5"/>
        <v>صفر فقط لاغير</v>
      </c>
      <c r="L152" s="101">
        <v>15.4</v>
      </c>
      <c r="M152" s="118" t="s">
        <v>447</v>
      </c>
      <c r="N152" s="116" t="s">
        <v>1346</v>
      </c>
    </row>
    <row r="153" spans="1:15" ht="24" hidden="1" customHeight="1" x14ac:dyDescent="0.45">
      <c r="A153" s="120"/>
      <c r="B153" s="113"/>
      <c r="C153" s="114"/>
      <c r="D153" s="140"/>
      <c r="E153" s="140"/>
      <c r="F153" s="140"/>
      <c r="G153" s="138"/>
      <c r="H153" s="115"/>
      <c r="I153" s="115">
        <f t="shared" si="4"/>
        <v>0</v>
      </c>
      <c r="J153" s="116" t="str">
        <f t="shared" si="5"/>
        <v>صفر فقط لاغير</v>
      </c>
      <c r="L153" s="101">
        <v>15.5</v>
      </c>
      <c r="M153" s="118" t="s">
        <v>448</v>
      </c>
      <c r="N153" s="116" t="s">
        <v>1346</v>
      </c>
    </row>
    <row r="154" spans="1:15" ht="24" hidden="1" customHeight="1" x14ac:dyDescent="0.45">
      <c r="A154" s="112"/>
      <c r="B154" s="113"/>
      <c r="C154" s="114"/>
      <c r="D154" s="140"/>
      <c r="E154" s="140"/>
      <c r="F154" s="140"/>
      <c r="G154" s="138"/>
      <c r="H154" s="115"/>
      <c r="I154" s="115">
        <f t="shared" si="4"/>
        <v>0</v>
      </c>
      <c r="J154" s="116" t="str">
        <f t="shared" si="5"/>
        <v>صفر فقط لاغير</v>
      </c>
      <c r="L154" s="101">
        <v>15.6</v>
      </c>
      <c r="M154" s="118" t="s">
        <v>449</v>
      </c>
      <c r="N154" s="116" t="s">
        <v>1346</v>
      </c>
    </row>
    <row r="155" spans="1:15" ht="24" hidden="1" customHeight="1" x14ac:dyDescent="0.45">
      <c r="A155" s="112"/>
      <c r="B155" s="113"/>
      <c r="C155" s="114"/>
      <c r="D155" s="140"/>
      <c r="E155" s="140"/>
      <c r="F155" s="140"/>
      <c r="G155" s="138"/>
      <c r="H155" s="115"/>
      <c r="I155" s="115">
        <f t="shared" si="4"/>
        <v>0</v>
      </c>
      <c r="J155" s="116" t="str">
        <f t="shared" si="5"/>
        <v>صفر فقط لاغير</v>
      </c>
      <c r="L155" s="101">
        <v>15.7</v>
      </c>
      <c r="M155" s="118" t="s">
        <v>450</v>
      </c>
      <c r="N155" s="116" t="s">
        <v>1346</v>
      </c>
    </row>
    <row r="156" spans="1:15" ht="24" hidden="1" customHeight="1" x14ac:dyDescent="0.45">
      <c r="A156" s="120"/>
      <c r="B156" s="113"/>
      <c r="C156" s="114"/>
      <c r="D156" s="140"/>
      <c r="E156" s="140"/>
      <c r="F156" s="140"/>
      <c r="G156" s="138"/>
      <c r="H156" s="115"/>
      <c r="I156" s="115">
        <f t="shared" si="4"/>
        <v>0</v>
      </c>
      <c r="J156" s="116" t="str">
        <f t="shared" si="5"/>
        <v>صفر فقط لاغير</v>
      </c>
      <c r="L156" s="101">
        <v>15.8</v>
      </c>
      <c r="M156" s="118" t="s">
        <v>451</v>
      </c>
      <c r="N156" s="116" t="s">
        <v>1346</v>
      </c>
    </row>
    <row r="157" spans="1:15" ht="24" hidden="1" customHeight="1" x14ac:dyDescent="0.45">
      <c r="A157" s="112"/>
      <c r="B157" s="113"/>
      <c r="C157" s="114"/>
      <c r="D157" s="140"/>
      <c r="E157" s="140"/>
      <c r="F157" s="140"/>
      <c r="G157" s="138"/>
      <c r="H157" s="115"/>
      <c r="I157" s="115">
        <f t="shared" si="4"/>
        <v>0</v>
      </c>
      <c r="J157" s="116" t="str">
        <f t="shared" si="5"/>
        <v>صفر فقط لاغير</v>
      </c>
      <c r="L157" s="101">
        <v>15.9</v>
      </c>
      <c r="M157" s="118" t="s">
        <v>452</v>
      </c>
      <c r="N157" s="116" t="s">
        <v>1346</v>
      </c>
    </row>
    <row r="158" spans="1:15" ht="24" hidden="1" customHeight="1" x14ac:dyDescent="0.45">
      <c r="A158" s="112"/>
      <c r="B158" s="113"/>
      <c r="C158" s="114"/>
      <c r="D158" s="140"/>
      <c r="E158" s="140"/>
      <c r="F158" s="140"/>
      <c r="G158" s="138"/>
      <c r="H158" s="115"/>
      <c r="I158" s="115">
        <f t="shared" si="4"/>
        <v>0</v>
      </c>
      <c r="J158" s="116" t="str">
        <f t="shared" si="5"/>
        <v>صفر فقط لاغير</v>
      </c>
      <c r="L158" s="101">
        <v>16</v>
      </c>
      <c r="M158" s="118" t="s">
        <v>453</v>
      </c>
      <c r="N158" s="116" t="s">
        <v>1346</v>
      </c>
    </row>
    <row r="159" spans="1:15" ht="24" hidden="1" customHeight="1" x14ac:dyDescent="0.45">
      <c r="A159" s="120"/>
      <c r="B159" s="113"/>
      <c r="C159" s="114"/>
      <c r="D159" s="140"/>
      <c r="E159" s="140"/>
      <c r="F159" s="140"/>
      <c r="G159" s="138"/>
      <c r="H159" s="115"/>
      <c r="I159" s="115">
        <f t="shared" si="4"/>
        <v>0</v>
      </c>
      <c r="J159" s="116" t="str">
        <f t="shared" si="5"/>
        <v>صفر فقط لاغير</v>
      </c>
      <c r="L159" s="101">
        <v>16.100000000000001</v>
      </c>
      <c r="M159" s="118" t="s">
        <v>454</v>
      </c>
      <c r="N159" s="116" t="s">
        <v>1346</v>
      </c>
    </row>
    <row r="160" spans="1:15" ht="24" hidden="1" customHeight="1" x14ac:dyDescent="0.45">
      <c r="A160" s="112"/>
      <c r="B160" s="113"/>
      <c r="C160" s="114"/>
      <c r="D160" s="140"/>
      <c r="E160" s="140"/>
      <c r="F160" s="140"/>
      <c r="G160" s="138"/>
      <c r="H160" s="115"/>
      <c r="I160" s="115">
        <f t="shared" si="4"/>
        <v>0</v>
      </c>
      <c r="J160" s="116" t="str">
        <f t="shared" si="5"/>
        <v>صفر فقط لاغير</v>
      </c>
      <c r="L160" s="101">
        <v>16.2</v>
      </c>
      <c r="M160" s="118" t="s">
        <v>455</v>
      </c>
      <c r="N160" s="116" t="s">
        <v>1346</v>
      </c>
    </row>
    <row r="161" spans="1:14" ht="24" hidden="1" customHeight="1" x14ac:dyDescent="0.45">
      <c r="A161" s="112"/>
      <c r="B161" s="113"/>
      <c r="C161" s="114"/>
      <c r="D161" s="140"/>
      <c r="E161" s="140"/>
      <c r="F161" s="140"/>
      <c r="G161" s="138"/>
      <c r="H161" s="115"/>
      <c r="I161" s="115">
        <f t="shared" si="4"/>
        <v>0</v>
      </c>
      <c r="J161" s="116" t="str">
        <f t="shared" si="5"/>
        <v>صفر فقط لاغير</v>
      </c>
      <c r="L161" s="101">
        <v>16.3</v>
      </c>
      <c r="M161" s="118" t="s">
        <v>456</v>
      </c>
      <c r="N161" s="116" t="s">
        <v>1346</v>
      </c>
    </row>
    <row r="162" spans="1:14" ht="24" hidden="1" customHeight="1" x14ac:dyDescent="0.45">
      <c r="A162" s="120"/>
      <c r="B162" s="113"/>
      <c r="C162" s="114"/>
      <c r="D162" s="140"/>
      <c r="E162" s="140"/>
      <c r="F162" s="140"/>
      <c r="G162" s="138"/>
      <c r="H162" s="115"/>
      <c r="I162" s="115">
        <f t="shared" si="4"/>
        <v>0</v>
      </c>
      <c r="J162" s="116" t="str">
        <f t="shared" si="5"/>
        <v>صفر فقط لاغير</v>
      </c>
      <c r="L162" s="101">
        <v>16.399999999999999</v>
      </c>
      <c r="M162" s="118" t="s">
        <v>457</v>
      </c>
      <c r="N162" s="116" t="s">
        <v>1346</v>
      </c>
    </row>
    <row r="163" spans="1:14" ht="24" hidden="1" customHeight="1" x14ac:dyDescent="0.45">
      <c r="A163" s="112"/>
      <c r="B163" s="113"/>
      <c r="C163" s="114"/>
      <c r="D163" s="140"/>
      <c r="E163" s="140"/>
      <c r="F163" s="140"/>
      <c r="G163" s="138"/>
      <c r="H163" s="115"/>
      <c r="I163" s="115">
        <f t="shared" si="4"/>
        <v>0</v>
      </c>
      <c r="J163" s="116" t="str">
        <f t="shared" si="5"/>
        <v>صفر فقط لاغير</v>
      </c>
      <c r="L163" s="101">
        <v>16.5</v>
      </c>
      <c r="M163" s="118" t="s">
        <v>458</v>
      </c>
      <c r="N163" s="116" t="s">
        <v>1346</v>
      </c>
    </row>
    <row r="164" spans="1:14" ht="24" hidden="1" customHeight="1" x14ac:dyDescent="0.45">
      <c r="A164" s="112"/>
      <c r="B164" s="113"/>
      <c r="C164" s="114"/>
      <c r="D164" s="140"/>
      <c r="E164" s="140"/>
      <c r="F164" s="140"/>
      <c r="G164" s="138"/>
      <c r="H164" s="115"/>
      <c r="I164" s="115">
        <f t="shared" si="4"/>
        <v>0</v>
      </c>
      <c r="J164" s="116" t="str">
        <f t="shared" si="5"/>
        <v>صفر فقط لاغير</v>
      </c>
      <c r="L164" s="101">
        <v>16.600000000000001</v>
      </c>
      <c r="M164" s="118" t="s">
        <v>459</v>
      </c>
      <c r="N164" s="116" t="s">
        <v>1346</v>
      </c>
    </row>
    <row r="165" spans="1:14" ht="24" hidden="1" customHeight="1" x14ac:dyDescent="0.45">
      <c r="A165" s="120"/>
      <c r="B165" s="113"/>
      <c r="C165" s="114"/>
      <c r="D165" s="140"/>
      <c r="E165" s="140"/>
      <c r="F165" s="140"/>
      <c r="G165" s="138"/>
      <c r="H165" s="115"/>
      <c r="I165" s="115">
        <f t="shared" si="4"/>
        <v>0</v>
      </c>
      <c r="J165" s="116" t="str">
        <f t="shared" si="5"/>
        <v>صفر فقط لاغير</v>
      </c>
      <c r="L165" s="101">
        <v>16.7</v>
      </c>
      <c r="M165" s="118" t="s">
        <v>460</v>
      </c>
      <c r="N165" s="116" t="s">
        <v>1346</v>
      </c>
    </row>
    <row r="166" spans="1:14" ht="24" hidden="1" customHeight="1" x14ac:dyDescent="0.45">
      <c r="A166" s="112"/>
      <c r="B166" s="113"/>
      <c r="C166" s="114"/>
      <c r="D166" s="140"/>
      <c r="E166" s="140"/>
      <c r="F166" s="140"/>
      <c r="G166" s="138"/>
      <c r="H166" s="115"/>
      <c r="I166" s="115">
        <f t="shared" si="4"/>
        <v>0</v>
      </c>
      <c r="J166" s="116" t="str">
        <f t="shared" si="5"/>
        <v>صفر فقط لاغير</v>
      </c>
      <c r="L166" s="101">
        <v>16.8</v>
      </c>
      <c r="M166" s="118" t="s">
        <v>461</v>
      </c>
      <c r="N166" s="116" t="s">
        <v>1346</v>
      </c>
    </row>
    <row r="167" spans="1:14" ht="24" hidden="1" customHeight="1" x14ac:dyDescent="0.45">
      <c r="A167" s="112"/>
      <c r="B167" s="113"/>
      <c r="C167" s="114"/>
      <c r="D167" s="140"/>
      <c r="E167" s="140"/>
      <c r="F167" s="140"/>
      <c r="G167" s="138"/>
      <c r="H167" s="115"/>
      <c r="I167" s="115">
        <f t="shared" si="4"/>
        <v>0</v>
      </c>
      <c r="J167" s="116" t="str">
        <f t="shared" si="5"/>
        <v>صفر فقط لاغير</v>
      </c>
      <c r="L167" s="101">
        <v>16.899999999999999</v>
      </c>
      <c r="M167" s="118" t="s">
        <v>462</v>
      </c>
      <c r="N167" s="116" t="s">
        <v>1346</v>
      </c>
    </row>
    <row r="168" spans="1:14" ht="24" hidden="1" customHeight="1" x14ac:dyDescent="0.45">
      <c r="A168" s="112"/>
      <c r="B168" s="113"/>
      <c r="C168" s="114"/>
      <c r="D168" s="140"/>
      <c r="E168" s="140"/>
      <c r="F168" s="140"/>
      <c r="G168" s="138"/>
      <c r="H168" s="115"/>
      <c r="I168" s="115">
        <f t="shared" si="4"/>
        <v>0</v>
      </c>
      <c r="J168" s="116" t="str">
        <f t="shared" si="5"/>
        <v>صفر فقط لاغير</v>
      </c>
      <c r="L168" s="101">
        <v>17</v>
      </c>
      <c r="M168" s="118" t="s">
        <v>463</v>
      </c>
      <c r="N168" s="116" t="s">
        <v>1346</v>
      </c>
    </row>
    <row r="169" spans="1:14" ht="24" hidden="1" customHeight="1" x14ac:dyDescent="0.45">
      <c r="A169" s="112"/>
      <c r="B169" s="113"/>
      <c r="C169" s="114"/>
      <c r="D169" s="140"/>
      <c r="E169" s="140"/>
      <c r="F169" s="140"/>
      <c r="G169" s="138"/>
      <c r="H169" s="115"/>
      <c r="I169" s="115">
        <f t="shared" si="4"/>
        <v>0</v>
      </c>
      <c r="J169" s="116" t="str">
        <f t="shared" si="5"/>
        <v>صفر فقط لاغير</v>
      </c>
      <c r="L169" s="101">
        <v>17.100000000000001</v>
      </c>
      <c r="M169" s="118" t="s">
        <v>464</v>
      </c>
      <c r="N169" s="116" t="s">
        <v>1346</v>
      </c>
    </row>
    <row r="170" spans="1:14" ht="24" hidden="1" customHeight="1" x14ac:dyDescent="0.45">
      <c r="A170" s="120"/>
      <c r="B170" s="113"/>
      <c r="C170" s="114"/>
      <c r="D170" s="140"/>
      <c r="E170" s="140"/>
      <c r="F170" s="140"/>
      <c r="G170" s="138"/>
      <c r="H170" s="115"/>
      <c r="I170" s="115">
        <f t="shared" si="4"/>
        <v>0</v>
      </c>
      <c r="J170" s="116" t="str">
        <f t="shared" si="5"/>
        <v>صفر فقط لاغير</v>
      </c>
      <c r="L170" s="101">
        <v>17.2</v>
      </c>
      <c r="M170" s="118" t="s">
        <v>465</v>
      </c>
      <c r="N170" s="116" t="s">
        <v>1346</v>
      </c>
    </row>
    <row r="171" spans="1:14" ht="24" hidden="1" customHeight="1" x14ac:dyDescent="0.45">
      <c r="A171" s="112"/>
      <c r="B171" s="113"/>
      <c r="C171" s="114"/>
      <c r="D171" s="140"/>
      <c r="E171" s="140"/>
      <c r="F171" s="140"/>
      <c r="G171" s="138"/>
      <c r="H171" s="115"/>
      <c r="I171" s="115">
        <f t="shared" si="4"/>
        <v>0</v>
      </c>
      <c r="J171" s="116" t="str">
        <f t="shared" si="5"/>
        <v>صفر فقط لاغير</v>
      </c>
      <c r="L171" s="101">
        <v>17.3</v>
      </c>
      <c r="M171" s="118" t="s">
        <v>466</v>
      </c>
      <c r="N171" s="116" t="s">
        <v>1346</v>
      </c>
    </row>
    <row r="172" spans="1:14" ht="24" hidden="1" customHeight="1" x14ac:dyDescent="0.45">
      <c r="A172" s="112"/>
      <c r="B172" s="113"/>
      <c r="C172" s="114"/>
      <c r="D172" s="140"/>
      <c r="E172" s="140"/>
      <c r="F172" s="140"/>
      <c r="G172" s="138"/>
      <c r="H172" s="115"/>
      <c r="I172" s="115">
        <f t="shared" si="4"/>
        <v>0</v>
      </c>
      <c r="J172" s="116" t="str">
        <f t="shared" si="5"/>
        <v>صفر فقط لاغير</v>
      </c>
      <c r="L172" s="101">
        <v>17.399999999999999</v>
      </c>
      <c r="M172" s="118" t="s">
        <v>467</v>
      </c>
      <c r="N172" s="116" t="s">
        <v>1346</v>
      </c>
    </row>
    <row r="173" spans="1:14" ht="24" hidden="1" customHeight="1" x14ac:dyDescent="0.45">
      <c r="A173" s="120"/>
      <c r="B173" s="113"/>
      <c r="C173" s="114"/>
      <c r="D173" s="140"/>
      <c r="E173" s="140"/>
      <c r="F173" s="140"/>
      <c r="G173" s="138"/>
      <c r="H173" s="115"/>
      <c r="I173" s="115">
        <f t="shared" si="4"/>
        <v>0</v>
      </c>
      <c r="J173" s="116" t="str">
        <f t="shared" si="5"/>
        <v>صفر فقط لاغير</v>
      </c>
      <c r="L173" s="101">
        <v>17.5</v>
      </c>
      <c r="M173" s="118" t="s">
        <v>468</v>
      </c>
      <c r="N173" s="116" t="s">
        <v>1346</v>
      </c>
    </row>
    <row r="174" spans="1:14" ht="24" hidden="1" customHeight="1" x14ac:dyDescent="0.45">
      <c r="A174" s="112"/>
      <c r="B174" s="113"/>
      <c r="C174" s="114"/>
      <c r="D174" s="140"/>
      <c r="E174" s="140"/>
      <c r="F174" s="140"/>
      <c r="G174" s="138"/>
      <c r="H174" s="115"/>
      <c r="I174" s="115">
        <f t="shared" si="4"/>
        <v>0</v>
      </c>
      <c r="J174" s="116" t="str">
        <f t="shared" si="5"/>
        <v>صفر فقط لاغير</v>
      </c>
      <c r="L174" s="101">
        <v>17.600000000000001</v>
      </c>
      <c r="M174" s="118" t="s">
        <v>469</v>
      </c>
      <c r="N174" s="116" t="s">
        <v>1346</v>
      </c>
    </row>
    <row r="175" spans="1:14" ht="24" hidden="1" customHeight="1" x14ac:dyDescent="0.45">
      <c r="A175" s="112"/>
      <c r="B175" s="113"/>
      <c r="C175" s="114"/>
      <c r="D175" s="140"/>
      <c r="E175" s="140"/>
      <c r="F175" s="140"/>
      <c r="G175" s="138"/>
      <c r="H175" s="115"/>
      <c r="I175" s="115">
        <f t="shared" si="4"/>
        <v>0</v>
      </c>
      <c r="J175" s="116" t="str">
        <f t="shared" si="5"/>
        <v>صفر فقط لاغير</v>
      </c>
      <c r="L175" s="101">
        <v>17.7</v>
      </c>
      <c r="M175" s="118" t="s">
        <v>470</v>
      </c>
      <c r="N175" s="116" t="s">
        <v>1346</v>
      </c>
    </row>
    <row r="176" spans="1:14" ht="24" hidden="1" customHeight="1" x14ac:dyDescent="0.45">
      <c r="A176" s="120"/>
      <c r="B176" s="113"/>
      <c r="C176" s="114"/>
      <c r="D176" s="140"/>
      <c r="E176" s="140"/>
      <c r="F176" s="140"/>
      <c r="G176" s="138"/>
      <c r="H176" s="115"/>
      <c r="I176" s="115">
        <f t="shared" si="4"/>
        <v>0</v>
      </c>
      <c r="J176" s="116" t="str">
        <f t="shared" si="5"/>
        <v>صفر فقط لاغير</v>
      </c>
      <c r="L176" s="101">
        <v>17.8</v>
      </c>
      <c r="M176" s="118" t="s">
        <v>471</v>
      </c>
      <c r="N176" s="116" t="s">
        <v>1346</v>
      </c>
    </row>
    <row r="177" spans="1:14" ht="24" hidden="1" customHeight="1" x14ac:dyDescent="0.45">
      <c r="A177" s="112"/>
      <c r="B177" s="113"/>
      <c r="C177" s="114"/>
      <c r="D177" s="140"/>
      <c r="E177" s="140"/>
      <c r="F177" s="140"/>
      <c r="G177" s="138"/>
      <c r="H177" s="115"/>
      <c r="I177" s="115">
        <f t="shared" si="4"/>
        <v>0</v>
      </c>
      <c r="J177" s="116" t="str">
        <f t="shared" si="5"/>
        <v>صفر فقط لاغير</v>
      </c>
      <c r="L177" s="101">
        <v>17.899999999999999</v>
      </c>
      <c r="M177" s="118" t="s">
        <v>472</v>
      </c>
      <c r="N177" s="116" t="s">
        <v>1346</v>
      </c>
    </row>
    <row r="178" spans="1:14" ht="24" hidden="1" customHeight="1" x14ac:dyDescent="0.45">
      <c r="A178" s="112"/>
      <c r="B178" s="113"/>
      <c r="C178" s="114"/>
      <c r="D178" s="140"/>
      <c r="E178" s="140"/>
      <c r="F178" s="140"/>
      <c r="G178" s="138"/>
      <c r="H178" s="115"/>
      <c r="I178" s="115">
        <f t="shared" si="4"/>
        <v>0</v>
      </c>
      <c r="J178" s="116" t="str">
        <f t="shared" si="5"/>
        <v>صفر فقط لاغير</v>
      </c>
      <c r="L178" s="101">
        <v>18</v>
      </c>
      <c r="M178" s="118" t="s">
        <v>473</v>
      </c>
      <c r="N178" s="116" t="s">
        <v>1346</v>
      </c>
    </row>
    <row r="179" spans="1:14" ht="24" hidden="1" customHeight="1" x14ac:dyDescent="0.45">
      <c r="A179" s="120"/>
      <c r="B179" s="113"/>
      <c r="C179" s="114"/>
      <c r="D179" s="140"/>
      <c r="E179" s="140"/>
      <c r="F179" s="140"/>
      <c r="G179" s="138"/>
      <c r="H179" s="115"/>
      <c r="I179" s="115">
        <f t="shared" si="4"/>
        <v>0</v>
      </c>
      <c r="J179" s="116" t="str">
        <f t="shared" si="5"/>
        <v>صفر فقط لاغير</v>
      </c>
      <c r="L179" s="101">
        <v>18.100000000000001</v>
      </c>
      <c r="M179" s="118" t="s">
        <v>474</v>
      </c>
      <c r="N179" s="116" t="s">
        <v>1346</v>
      </c>
    </row>
    <row r="180" spans="1:14" ht="24" hidden="1" customHeight="1" x14ac:dyDescent="0.45">
      <c r="A180" s="112"/>
      <c r="B180" s="113"/>
      <c r="C180" s="114"/>
      <c r="D180" s="140"/>
      <c r="E180" s="140"/>
      <c r="F180" s="140"/>
      <c r="G180" s="138"/>
      <c r="H180" s="115"/>
      <c r="I180" s="115">
        <f t="shared" si="4"/>
        <v>0</v>
      </c>
      <c r="J180" s="116" t="str">
        <f t="shared" si="5"/>
        <v>صفر فقط لاغير</v>
      </c>
      <c r="L180" s="101">
        <v>18.2</v>
      </c>
      <c r="M180" s="118" t="s">
        <v>475</v>
      </c>
      <c r="N180" s="116" t="s">
        <v>1346</v>
      </c>
    </row>
    <row r="181" spans="1:14" ht="24" hidden="1" customHeight="1" x14ac:dyDescent="0.45">
      <c r="A181" s="112"/>
      <c r="B181" s="113"/>
      <c r="C181" s="114"/>
      <c r="D181" s="140"/>
      <c r="E181" s="140"/>
      <c r="F181" s="140"/>
      <c r="G181" s="138"/>
      <c r="H181" s="115"/>
      <c r="I181" s="115">
        <f t="shared" si="4"/>
        <v>0</v>
      </c>
      <c r="J181" s="116" t="str">
        <f t="shared" si="5"/>
        <v>صفر فقط لاغير</v>
      </c>
      <c r="L181" s="101">
        <v>18.3</v>
      </c>
      <c r="M181" s="118" t="s">
        <v>476</v>
      </c>
      <c r="N181" s="116" t="s">
        <v>1346</v>
      </c>
    </row>
    <row r="182" spans="1:14" ht="24" hidden="1" customHeight="1" x14ac:dyDescent="0.45">
      <c r="A182" s="120"/>
      <c r="B182" s="113"/>
      <c r="C182" s="114"/>
      <c r="D182" s="140"/>
      <c r="E182" s="140"/>
      <c r="F182" s="140"/>
      <c r="G182" s="138"/>
      <c r="H182" s="115"/>
      <c r="I182" s="115">
        <f t="shared" si="4"/>
        <v>0</v>
      </c>
      <c r="J182" s="116" t="str">
        <f t="shared" si="5"/>
        <v>صفر فقط لاغير</v>
      </c>
      <c r="L182" s="101">
        <v>18.399999999999999</v>
      </c>
      <c r="M182" s="118" t="s">
        <v>477</v>
      </c>
      <c r="N182" s="116" t="s">
        <v>1346</v>
      </c>
    </row>
    <row r="183" spans="1:14" ht="24" hidden="1" customHeight="1" x14ac:dyDescent="0.45">
      <c r="A183" s="112"/>
      <c r="B183" s="113"/>
      <c r="C183" s="114"/>
      <c r="D183" s="140"/>
      <c r="E183" s="140"/>
      <c r="F183" s="140"/>
      <c r="G183" s="138"/>
      <c r="H183" s="115"/>
      <c r="I183" s="115">
        <f t="shared" si="4"/>
        <v>0</v>
      </c>
      <c r="J183" s="116" t="str">
        <f t="shared" si="5"/>
        <v>صفر فقط لاغير</v>
      </c>
      <c r="L183" s="101">
        <v>18.5</v>
      </c>
      <c r="M183" s="118" t="s">
        <v>478</v>
      </c>
      <c r="N183" s="116" t="s">
        <v>1346</v>
      </c>
    </row>
    <row r="184" spans="1:14" ht="24" hidden="1" customHeight="1" x14ac:dyDescent="0.45">
      <c r="A184" s="112"/>
      <c r="B184" s="113"/>
      <c r="C184" s="114"/>
      <c r="D184" s="140"/>
      <c r="E184" s="140"/>
      <c r="F184" s="140"/>
      <c r="G184" s="138"/>
      <c r="H184" s="115"/>
      <c r="I184" s="115">
        <f t="shared" si="4"/>
        <v>0</v>
      </c>
      <c r="J184" s="116" t="str">
        <f t="shared" si="5"/>
        <v>صفر فقط لاغير</v>
      </c>
      <c r="L184" s="101">
        <v>18.600000000000001</v>
      </c>
      <c r="M184" s="118" t="s">
        <v>479</v>
      </c>
      <c r="N184" s="116" t="s">
        <v>1346</v>
      </c>
    </row>
    <row r="185" spans="1:14" ht="24" hidden="1" customHeight="1" x14ac:dyDescent="0.45">
      <c r="A185" s="120"/>
      <c r="B185" s="113"/>
      <c r="C185" s="114"/>
      <c r="D185" s="140"/>
      <c r="E185" s="140"/>
      <c r="F185" s="140"/>
      <c r="G185" s="138"/>
      <c r="H185" s="115"/>
      <c r="I185" s="115">
        <f t="shared" si="4"/>
        <v>0</v>
      </c>
      <c r="J185" s="116" t="str">
        <f t="shared" si="5"/>
        <v>صفر فقط لاغير</v>
      </c>
      <c r="L185" s="101">
        <v>18.7</v>
      </c>
      <c r="M185" s="118" t="s">
        <v>480</v>
      </c>
      <c r="N185" s="116" t="s">
        <v>1346</v>
      </c>
    </row>
    <row r="186" spans="1:14" ht="24" hidden="1" customHeight="1" x14ac:dyDescent="0.45">
      <c r="A186" s="112"/>
      <c r="B186" s="113"/>
      <c r="C186" s="114"/>
      <c r="D186" s="140"/>
      <c r="E186" s="140"/>
      <c r="F186" s="140"/>
      <c r="G186" s="138"/>
      <c r="H186" s="115"/>
      <c r="I186" s="115">
        <f t="shared" si="4"/>
        <v>0</v>
      </c>
      <c r="J186" s="116" t="str">
        <f t="shared" si="5"/>
        <v>صفر فقط لاغير</v>
      </c>
      <c r="L186" s="101">
        <v>18.8</v>
      </c>
      <c r="M186" s="118" t="s">
        <v>481</v>
      </c>
      <c r="N186" s="116" t="s">
        <v>1346</v>
      </c>
    </row>
    <row r="187" spans="1:14" ht="24" hidden="1" customHeight="1" x14ac:dyDescent="0.45">
      <c r="A187" s="112"/>
      <c r="B187" s="113"/>
      <c r="C187" s="114"/>
      <c r="D187" s="140"/>
      <c r="E187" s="140"/>
      <c r="F187" s="140"/>
      <c r="G187" s="138"/>
      <c r="H187" s="115"/>
      <c r="I187" s="115">
        <f t="shared" si="4"/>
        <v>0</v>
      </c>
      <c r="J187" s="116" t="str">
        <f t="shared" si="5"/>
        <v>صفر فقط لاغير</v>
      </c>
      <c r="L187" s="101">
        <v>18.899999999999999</v>
      </c>
      <c r="M187" s="118" t="s">
        <v>482</v>
      </c>
      <c r="N187" s="116" t="s">
        <v>1346</v>
      </c>
    </row>
    <row r="188" spans="1:14" ht="24" hidden="1" customHeight="1" x14ac:dyDescent="0.45">
      <c r="A188" s="120"/>
      <c r="B188" s="113"/>
      <c r="C188" s="114"/>
      <c r="D188" s="140"/>
      <c r="E188" s="140"/>
      <c r="F188" s="140"/>
      <c r="G188" s="138"/>
      <c r="H188" s="115"/>
      <c r="I188" s="115">
        <f t="shared" si="4"/>
        <v>0</v>
      </c>
      <c r="J188" s="116" t="str">
        <f t="shared" si="5"/>
        <v>صفر فقط لاغير</v>
      </c>
      <c r="L188" s="101">
        <v>19</v>
      </c>
      <c r="M188" s="118" t="s">
        <v>483</v>
      </c>
      <c r="N188" s="116" t="s">
        <v>1346</v>
      </c>
    </row>
    <row r="189" spans="1:14" ht="24" hidden="1" customHeight="1" x14ac:dyDescent="0.45">
      <c r="A189" s="112"/>
      <c r="B189" s="113"/>
      <c r="C189" s="114"/>
      <c r="D189" s="140"/>
      <c r="E189" s="140"/>
      <c r="F189" s="140"/>
      <c r="G189" s="138"/>
      <c r="H189" s="115"/>
      <c r="I189" s="115">
        <f t="shared" si="4"/>
        <v>0</v>
      </c>
      <c r="J189" s="116" t="str">
        <f t="shared" si="5"/>
        <v>صفر فقط لاغير</v>
      </c>
      <c r="L189" s="101">
        <v>19.100000000000001</v>
      </c>
      <c r="M189" s="118" t="s">
        <v>484</v>
      </c>
      <c r="N189" s="116" t="s">
        <v>1346</v>
      </c>
    </row>
    <row r="190" spans="1:14" ht="24" hidden="1" customHeight="1" x14ac:dyDescent="0.45">
      <c r="A190" s="112"/>
      <c r="B190" s="113"/>
      <c r="C190" s="114"/>
      <c r="D190" s="140"/>
      <c r="E190" s="140"/>
      <c r="F190" s="140"/>
      <c r="G190" s="138"/>
      <c r="H190" s="115"/>
      <c r="I190" s="115">
        <f t="shared" si="4"/>
        <v>0</v>
      </c>
      <c r="J190" s="116" t="str">
        <f t="shared" si="5"/>
        <v>صفر فقط لاغير</v>
      </c>
      <c r="L190" s="101">
        <v>19.2</v>
      </c>
      <c r="M190" s="118" t="s">
        <v>485</v>
      </c>
      <c r="N190" s="116" t="s">
        <v>1346</v>
      </c>
    </row>
    <row r="191" spans="1:14" ht="24" hidden="1" customHeight="1" x14ac:dyDescent="0.45">
      <c r="A191" s="120"/>
      <c r="B191" s="113"/>
      <c r="C191" s="114"/>
      <c r="D191" s="140"/>
      <c r="E191" s="140"/>
      <c r="F191" s="140"/>
      <c r="G191" s="138"/>
      <c r="H191" s="115"/>
      <c r="I191" s="115">
        <f t="shared" ref="I191:I254" si="6">SUM(G191:G191)</f>
        <v>0</v>
      </c>
      <c r="J191" s="116" t="str">
        <f t="shared" si="5"/>
        <v>صفر فقط لاغير</v>
      </c>
      <c r="L191" s="101">
        <v>19.3</v>
      </c>
      <c r="M191" s="118" t="s">
        <v>486</v>
      </c>
      <c r="N191" s="116" t="s">
        <v>1346</v>
      </c>
    </row>
    <row r="192" spans="1:14" ht="24" hidden="1" customHeight="1" x14ac:dyDescent="0.45">
      <c r="A192" s="112"/>
      <c r="B192" s="113"/>
      <c r="C192" s="114"/>
      <c r="D192" s="140"/>
      <c r="E192" s="140"/>
      <c r="F192" s="140"/>
      <c r="G192" s="138"/>
      <c r="H192" s="115"/>
      <c r="I192" s="115">
        <f t="shared" si="6"/>
        <v>0</v>
      </c>
      <c r="J192" s="116" t="str">
        <f t="shared" si="5"/>
        <v>صفر فقط لاغير</v>
      </c>
      <c r="L192" s="101">
        <v>19.399999999999999</v>
      </c>
      <c r="M192" s="118" t="s">
        <v>487</v>
      </c>
      <c r="N192" s="116" t="s">
        <v>1346</v>
      </c>
    </row>
    <row r="193" spans="1:14" ht="24" hidden="1" customHeight="1" x14ac:dyDescent="0.45">
      <c r="A193" s="112"/>
      <c r="B193" s="113"/>
      <c r="C193" s="114"/>
      <c r="D193" s="140"/>
      <c r="E193" s="140"/>
      <c r="F193" s="140"/>
      <c r="G193" s="138"/>
      <c r="H193" s="115"/>
      <c r="I193" s="115">
        <f t="shared" si="6"/>
        <v>0</v>
      </c>
      <c r="J193" s="116" t="str">
        <f t="shared" si="5"/>
        <v>صفر فقط لاغير</v>
      </c>
      <c r="L193" s="101">
        <v>19.5</v>
      </c>
      <c r="M193" s="118" t="s">
        <v>488</v>
      </c>
      <c r="N193" s="116" t="s">
        <v>1346</v>
      </c>
    </row>
    <row r="194" spans="1:14" ht="24" hidden="1" customHeight="1" x14ac:dyDescent="0.45">
      <c r="A194" s="120"/>
      <c r="B194" s="113"/>
      <c r="C194" s="114"/>
      <c r="D194" s="140"/>
      <c r="E194" s="140"/>
      <c r="F194" s="140"/>
      <c r="G194" s="138"/>
      <c r="H194" s="115"/>
      <c r="I194" s="115">
        <f t="shared" si="6"/>
        <v>0</v>
      </c>
      <c r="J194" s="116" t="str">
        <f t="shared" si="5"/>
        <v>صفر فقط لاغير</v>
      </c>
      <c r="L194" s="101">
        <v>19.600000000000001</v>
      </c>
      <c r="M194" s="118" t="s">
        <v>489</v>
      </c>
      <c r="N194" s="116" t="s">
        <v>1346</v>
      </c>
    </row>
    <row r="195" spans="1:14" ht="24" hidden="1" customHeight="1" x14ac:dyDescent="0.45">
      <c r="A195" s="112"/>
      <c r="B195" s="113"/>
      <c r="C195" s="114"/>
      <c r="D195" s="140"/>
      <c r="E195" s="140"/>
      <c r="F195" s="140"/>
      <c r="G195" s="138"/>
      <c r="H195" s="115"/>
      <c r="I195" s="115">
        <f t="shared" si="6"/>
        <v>0</v>
      </c>
      <c r="J195" s="116" t="str">
        <f t="shared" si="5"/>
        <v>صفر فقط لاغير</v>
      </c>
      <c r="L195" s="101">
        <v>19.7</v>
      </c>
      <c r="M195" s="118" t="s">
        <v>490</v>
      </c>
      <c r="N195" s="116" t="s">
        <v>1346</v>
      </c>
    </row>
    <row r="196" spans="1:14" ht="24" hidden="1" customHeight="1" x14ac:dyDescent="0.45">
      <c r="A196" s="112"/>
      <c r="B196" s="113"/>
      <c r="C196" s="114"/>
      <c r="D196" s="140"/>
      <c r="E196" s="140"/>
      <c r="F196" s="140"/>
      <c r="G196" s="138"/>
      <c r="H196" s="115"/>
      <c r="I196" s="115">
        <f t="shared" si="6"/>
        <v>0</v>
      </c>
      <c r="J196" s="116" t="str">
        <f t="shared" si="5"/>
        <v>صفر فقط لاغير</v>
      </c>
      <c r="L196" s="101">
        <v>19.8</v>
      </c>
      <c r="M196" s="118" t="s">
        <v>491</v>
      </c>
      <c r="N196" s="116" t="s">
        <v>1346</v>
      </c>
    </row>
    <row r="197" spans="1:14" ht="24" hidden="1" customHeight="1" x14ac:dyDescent="0.45">
      <c r="A197" s="120"/>
      <c r="B197" s="113"/>
      <c r="C197" s="114"/>
      <c r="D197" s="140"/>
      <c r="E197" s="140"/>
      <c r="F197" s="140"/>
      <c r="G197" s="138"/>
      <c r="H197" s="115"/>
      <c r="I197" s="115">
        <f t="shared" si="6"/>
        <v>0</v>
      </c>
      <c r="J197" s="116" t="str">
        <f t="shared" si="5"/>
        <v>صفر فقط لاغير</v>
      </c>
      <c r="L197" s="101">
        <v>19.899999999999999</v>
      </c>
      <c r="M197" s="118" t="s">
        <v>492</v>
      </c>
      <c r="N197" s="116" t="s">
        <v>1346</v>
      </c>
    </row>
    <row r="198" spans="1:14" ht="24" hidden="1" customHeight="1" x14ac:dyDescent="0.45">
      <c r="A198" s="112"/>
      <c r="B198" s="113"/>
      <c r="C198" s="114"/>
      <c r="D198" s="140"/>
      <c r="E198" s="140"/>
      <c r="F198" s="140"/>
      <c r="G198" s="138"/>
      <c r="H198" s="115"/>
      <c r="I198" s="115">
        <f t="shared" si="6"/>
        <v>0</v>
      </c>
      <c r="J198" s="116" t="str">
        <f t="shared" ref="J198:J261" si="7">LOOKUP(I198,L:L,M:M)</f>
        <v>صفر فقط لاغير</v>
      </c>
      <c r="L198" s="101">
        <v>20</v>
      </c>
      <c r="M198" s="118" t="s">
        <v>493</v>
      </c>
      <c r="N198" s="116" t="s">
        <v>1346</v>
      </c>
    </row>
    <row r="199" spans="1:14" ht="24" hidden="1" customHeight="1" x14ac:dyDescent="0.45">
      <c r="A199" s="112"/>
      <c r="B199" s="113"/>
      <c r="C199" s="114"/>
      <c r="D199" s="140"/>
      <c r="E199" s="140"/>
      <c r="F199" s="140"/>
      <c r="G199" s="138"/>
      <c r="H199" s="115"/>
      <c r="I199" s="115">
        <f t="shared" si="6"/>
        <v>0</v>
      </c>
      <c r="J199" s="116" t="str">
        <f t="shared" si="7"/>
        <v>صفر فقط لاغير</v>
      </c>
      <c r="L199" s="101">
        <v>20.100000000000001</v>
      </c>
      <c r="M199" s="118" t="s">
        <v>494</v>
      </c>
      <c r="N199" s="116" t="s">
        <v>1346</v>
      </c>
    </row>
    <row r="200" spans="1:14" ht="24" hidden="1" customHeight="1" x14ac:dyDescent="0.45">
      <c r="A200" s="112"/>
      <c r="B200" s="113"/>
      <c r="C200" s="114"/>
      <c r="D200" s="140"/>
      <c r="E200" s="140"/>
      <c r="F200" s="140"/>
      <c r="G200" s="138"/>
      <c r="H200" s="115"/>
      <c r="I200" s="115">
        <f t="shared" si="6"/>
        <v>0</v>
      </c>
      <c r="J200" s="116" t="str">
        <f t="shared" si="7"/>
        <v>صفر فقط لاغير</v>
      </c>
      <c r="L200" s="101">
        <v>20.2</v>
      </c>
      <c r="M200" s="118" t="s">
        <v>495</v>
      </c>
      <c r="N200" s="116" t="s">
        <v>1346</v>
      </c>
    </row>
    <row r="201" spans="1:14" ht="24" hidden="1" customHeight="1" x14ac:dyDescent="0.45">
      <c r="A201" s="121"/>
      <c r="B201" s="113"/>
      <c r="C201" s="114"/>
      <c r="D201" s="140"/>
      <c r="E201" s="140"/>
      <c r="F201" s="140"/>
      <c r="G201" s="138"/>
      <c r="H201" s="115"/>
      <c r="I201" s="115">
        <f t="shared" si="6"/>
        <v>0</v>
      </c>
      <c r="J201" s="116" t="str">
        <f t="shared" si="7"/>
        <v>صفر فقط لاغير</v>
      </c>
      <c r="L201" s="101">
        <v>20.3</v>
      </c>
      <c r="M201" s="118" t="s">
        <v>496</v>
      </c>
      <c r="N201" s="116" t="s">
        <v>1346</v>
      </c>
    </row>
    <row r="202" spans="1:14" ht="24" hidden="1" customHeight="1" x14ac:dyDescent="0.45">
      <c r="A202" s="112"/>
      <c r="B202" s="113"/>
      <c r="C202" s="114"/>
      <c r="D202" s="140"/>
      <c r="E202" s="140"/>
      <c r="F202" s="140"/>
      <c r="G202" s="138"/>
      <c r="H202" s="115"/>
      <c r="I202" s="115">
        <f t="shared" si="6"/>
        <v>0</v>
      </c>
      <c r="J202" s="116" t="str">
        <f t="shared" si="7"/>
        <v>صفر فقط لاغير</v>
      </c>
      <c r="L202" s="101">
        <v>20.399999999999999</v>
      </c>
      <c r="M202" s="118" t="s">
        <v>497</v>
      </c>
      <c r="N202" s="116" t="s">
        <v>1346</v>
      </c>
    </row>
    <row r="203" spans="1:14" ht="24" hidden="1" customHeight="1" x14ac:dyDescent="0.45">
      <c r="A203" s="120"/>
      <c r="B203" s="113"/>
      <c r="C203" s="114"/>
      <c r="D203" s="140"/>
      <c r="E203" s="140"/>
      <c r="F203" s="140"/>
      <c r="G203" s="138"/>
      <c r="H203" s="115"/>
      <c r="I203" s="115">
        <f t="shared" si="6"/>
        <v>0</v>
      </c>
      <c r="J203" s="116" t="str">
        <f t="shared" si="7"/>
        <v>صفر فقط لاغير</v>
      </c>
      <c r="L203" s="101">
        <v>20.5</v>
      </c>
      <c r="M203" s="118" t="s">
        <v>498</v>
      </c>
      <c r="N203" s="116" t="s">
        <v>1346</v>
      </c>
    </row>
    <row r="204" spans="1:14" ht="24" hidden="1" customHeight="1" x14ac:dyDescent="0.45">
      <c r="A204" s="120"/>
      <c r="B204" s="113"/>
      <c r="C204" s="114"/>
      <c r="D204" s="140"/>
      <c r="E204" s="140"/>
      <c r="F204" s="140"/>
      <c r="G204" s="138"/>
      <c r="H204" s="115"/>
      <c r="I204" s="115">
        <f t="shared" si="6"/>
        <v>0</v>
      </c>
      <c r="J204" s="116" t="str">
        <f t="shared" si="7"/>
        <v>صفر فقط لاغير</v>
      </c>
      <c r="L204" s="101">
        <v>20.6</v>
      </c>
      <c r="M204" s="118" t="s">
        <v>499</v>
      </c>
      <c r="N204" s="116" t="s">
        <v>1346</v>
      </c>
    </row>
    <row r="205" spans="1:14" ht="24" hidden="1" customHeight="1" x14ac:dyDescent="0.45">
      <c r="A205" s="120"/>
      <c r="B205" s="113"/>
      <c r="C205" s="114"/>
      <c r="D205" s="140"/>
      <c r="E205" s="140"/>
      <c r="F205" s="140"/>
      <c r="G205" s="138"/>
      <c r="H205" s="115"/>
      <c r="I205" s="115">
        <f t="shared" si="6"/>
        <v>0</v>
      </c>
      <c r="J205" s="116" t="str">
        <f t="shared" si="7"/>
        <v>صفر فقط لاغير</v>
      </c>
      <c r="L205" s="101">
        <v>20.7</v>
      </c>
      <c r="M205" s="118" t="s">
        <v>500</v>
      </c>
      <c r="N205" s="116" t="s">
        <v>1346</v>
      </c>
    </row>
    <row r="206" spans="1:14" ht="24" hidden="1" customHeight="1" x14ac:dyDescent="0.45">
      <c r="A206" s="120"/>
      <c r="B206" s="113"/>
      <c r="C206" s="114"/>
      <c r="D206" s="140"/>
      <c r="E206" s="140"/>
      <c r="F206" s="140"/>
      <c r="G206" s="138"/>
      <c r="H206" s="115"/>
      <c r="I206" s="115">
        <f t="shared" si="6"/>
        <v>0</v>
      </c>
      <c r="J206" s="116" t="str">
        <f t="shared" si="7"/>
        <v>صفر فقط لاغير</v>
      </c>
      <c r="L206" s="101">
        <v>20.8</v>
      </c>
      <c r="M206" s="118" t="s">
        <v>501</v>
      </c>
      <c r="N206" s="116" t="s">
        <v>1346</v>
      </c>
    </row>
    <row r="207" spans="1:14" ht="24" hidden="1" customHeight="1" x14ac:dyDescent="0.45">
      <c r="A207" s="120"/>
      <c r="B207" s="113"/>
      <c r="C207" s="114"/>
      <c r="D207" s="140"/>
      <c r="E207" s="140"/>
      <c r="F207" s="140"/>
      <c r="G207" s="138"/>
      <c r="H207" s="115"/>
      <c r="I207" s="115">
        <f t="shared" si="6"/>
        <v>0</v>
      </c>
      <c r="J207" s="116" t="str">
        <f t="shared" si="7"/>
        <v>صفر فقط لاغير</v>
      </c>
      <c r="L207" s="101">
        <v>20.9</v>
      </c>
      <c r="M207" s="118" t="s">
        <v>502</v>
      </c>
      <c r="N207" s="116" t="s">
        <v>1346</v>
      </c>
    </row>
    <row r="208" spans="1:14" ht="24" hidden="1" customHeight="1" x14ac:dyDescent="0.45">
      <c r="A208" s="120"/>
      <c r="B208" s="113"/>
      <c r="C208" s="114"/>
      <c r="D208" s="140"/>
      <c r="E208" s="140"/>
      <c r="F208" s="140"/>
      <c r="G208" s="138"/>
      <c r="H208" s="115"/>
      <c r="I208" s="115">
        <f t="shared" si="6"/>
        <v>0</v>
      </c>
      <c r="J208" s="116" t="str">
        <f t="shared" si="7"/>
        <v>صفر فقط لاغير</v>
      </c>
      <c r="L208" s="101">
        <v>21</v>
      </c>
      <c r="M208" s="118" t="s">
        <v>503</v>
      </c>
      <c r="N208" s="116" t="s">
        <v>1346</v>
      </c>
    </row>
    <row r="209" spans="1:14" ht="24" hidden="1" customHeight="1" x14ac:dyDescent="0.45">
      <c r="A209" s="120"/>
      <c r="B209" s="113"/>
      <c r="C209" s="114"/>
      <c r="D209" s="140"/>
      <c r="E209" s="140"/>
      <c r="F209" s="140"/>
      <c r="G209" s="138"/>
      <c r="H209" s="115"/>
      <c r="I209" s="115">
        <f t="shared" si="6"/>
        <v>0</v>
      </c>
      <c r="J209" s="116" t="str">
        <f t="shared" si="7"/>
        <v>صفر فقط لاغير</v>
      </c>
      <c r="L209" s="101">
        <v>21.1</v>
      </c>
      <c r="M209" s="118" t="s">
        <v>504</v>
      </c>
      <c r="N209" s="116" t="s">
        <v>1346</v>
      </c>
    </row>
    <row r="210" spans="1:14" ht="24" hidden="1" customHeight="1" x14ac:dyDescent="0.45">
      <c r="A210" s="120"/>
      <c r="B210" s="113"/>
      <c r="C210" s="114"/>
      <c r="D210" s="140"/>
      <c r="E210" s="140"/>
      <c r="F210" s="140"/>
      <c r="G210" s="138"/>
      <c r="H210" s="115"/>
      <c r="I210" s="115">
        <f t="shared" si="6"/>
        <v>0</v>
      </c>
      <c r="J210" s="116" t="str">
        <f t="shared" si="7"/>
        <v>صفر فقط لاغير</v>
      </c>
      <c r="L210" s="101">
        <v>21.2</v>
      </c>
      <c r="M210" s="118" t="s">
        <v>505</v>
      </c>
      <c r="N210" s="116" t="s">
        <v>1346</v>
      </c>
    </row>
    <row r="211" spans="1:14" ht="24" hidden="1" customHeight="1" x14ac:dyDescent="0.45">
      <c r="A211" s="120"/>
      <c r="B211" s="113"/>
      <c r="C211" s="114"/>
      <c r="D211" s="140"/>
      <c r="E211" s="140"/>
      <c r="F211" s="140"/>
      <c r="G211" s="138"/>
      <c r="H211" s="115"/>
      <c r="I211" s="115">
        <f t="shared" si="6"/>
        <v>0</v>
      </c>
      <c r="J211" s="116" t="str">
        <f t="shared" si="7"/>
        <v>صفر فقط لاغير</v>
      </c>
      <c r="L211" s="101">
        <v>21.3</v>
      </c>
      <c r="M211" s="118" t="s">
        <v>506</v>
      </c>
      <c r="N211" s="116" t="s">
        <v>1346</v>
      </c>
    </row>
    <row r="212" spans="1:14" ht="24" hidden="1" customHeight="1" x14ac:dyDescent="0.45">
      <c r="A212" s="120"/>
      <c r="B212" s="113"/>
      <c r="C212" s="114"/>
      <c r="D212" s="140"/>
      <c r="E212" s="140"/>
      <c r="F212" s="140"/>
      <c r="G212" s="138"/>
      <c r="H212" s="115"/>
      <c r="I212" s="115">
        <f t="shared" si="6"/>
        <v>0</v>
      </c>
      <c r="J212" s="116" t="str">
        <f t="shared" si="7"/>
        <v>صفر فقط لاغير</v>
      </c>
      <c r="L212" s="101">
        <v>21.4</v>
      </c>
      <c r="M212" s="118" t="s">
        <v>507</v>
      </c>
      <c r="N212" s="116" t="s">
        <v>1346</v>
      </c>
    </row>
    <row r="213" spans="1:14" ht="24" hidden="1" customHeight="1" x14ac:dyDescent="0.45">
      <c r="A213" s="120"/>
      <c r="B213" s="113"/>
      <c r="C213" s="114"/>
      <c r="D213" s="140"/>
      <c r="E213" s="140"/>
      <c r="F213" s="140"/>
      <c r="G213" s="138"/>
      <c r="H213" s="115"/>
      <c r="I213" s="115">
        <f t="shared" si="6"/>
        <v>0</v>
      </c>
      <c r="J213" s="116" t="str">
        <f t="shared" si="7"/>
        <v>صفر فقط لاغير</v>
      </c>
      <c r="L213" s="101">
        <v>21.5</v>
      </c>
      <c r="M213" s="118" t="s">
        <v>508</v>
      </c>
      <c r="N213" s="116" t="s">
        <v>1346</v>
      </c>
    </row>
    <row r="214" spans="1:14" ht="24" hidden="1" customHeight="1" x14ac:dyDescent="0.45">
      <c r="A214" s="120"/>
      <c r="B214" s="113"/>
      <c r="C214" s="114"/>
      <c r="D214" s="140"/>
      <c r="E214" s="140"/>
      <c r="F214" s="140"/>
      <c r="G214" s="138"/>
      <c r="H214" s="115"/>
      <c r="I214" s="115">
        <f t="shared" si="6"/>
        <v>0</v>
      </c>
      <c r="J214" s="116" t="str">
        <f t="shared" si="7"/>
        <v>صفر فقط لاغير</v>
      </c>
      <c r="L214" s="101">
        <v>21.6</v>
      </c>
      <c r="M214" s="118" t="s">
        <v>509</v>
      </c>
      <c r="N214" s="116" t="s">
        <v>1346</v>
      </c>
    </row>
    <row r="215" spans="1:14" ht="24" hidden="1" customHeight="1" x14ac:dyDescent="0.45">
      <c r="A215" s="120"/>
      <c r="B215" s="113"/>
      <c r="C215" s="114"/>
      <c r="D215" s="140"/>
      <c r="E215" s="140"/>
      <c r="F215" s="140"/>
      <c r="G215" s="138"/>
      <c r="H215" s="115"/>
      <c r="I215" s="115">
        <f t="shared" si="6"/>
        <v>0</v>
      </c>
      <c r="J215" s="116" t="str">
        <f t="shared" si="7"/>
        <v>صفر فقط لاغير</v>
      </c>
      <c r="L215" s="101">
        <v>21.7</v>
      </c>
      <c r="M215" s="118" t="s">
        <v>510</v>
      </c>
      <c r="N215" s="116" t="s">
        <v>1346</v>
      </c>
    </row>
    <row r="216" spans="1:14" ht="24" hidden="1" customHeight="1" x14ac:dyDescent="0.45">
      <c r="A216" s="120"/>
      <c r="B216" s="113"/>
      <c r="C216" s="114"/>
      <c r="D216" s="140"/>
      <c r="E216" s="140"/>
      <c r="F216" s="140"/>
      <c r="G216" s="138"/>
      <c r="H216" s="115"/>
      <c r="I216" s="115">
        <f t="shared" si="6"/>
        <v>0</v>
      </c>
      <c r="J216" s="116" t="str">
        <f t="shared" si="7"/>
        <v>صفر فقط لاغير</v>
      </c>
      <c r="L216" s="101">
        <v>21.8</v>
      </c>
      <c r="M216" s="118" t="s">
        <v>511</v>
      </c>
      <c r="N216" s="116" t="s">
        <v>1346</v>
      </c>
    </row>
    <row r="217" spans="1:14" ht="24" hidden="1" customHeight="1" x14ac:dyDescent="0.45">
      <c r="A217" s="120"/>
      <c r="B217" s="113"/>
      <c r="C217" s="114"/>
      <c r="D217" s="140"/>
      <c r="E217" s="140"/>
      <c r="F217" s="140"/>
      <c r="G217" s="138"/>
      <c r="H217" s="115"/>
      <c r="I217" s="115">
        <f t="shared" si="6"/>
        <v>0</v>
      </c>
      <c r="J217" s="116" t="str">
        <f t="shared" si="7"/>
        <v>صفر فقط لاغير</v>
      </c>
      <c r="L217" s="101">
        <v>21.9</v>
      </c>
      <c r="M217" s="118" t="s">
        <v>512</v>
      </c>
      <c r="N217" s="116" t="s">
        <v>1346</v>
      </c>
    </row>
    <row r="218" spans="1:14" ht="24" hidden="1" customHeight="1" x14ac:dyDescent="0.45">
      <c r="A218" s="120"/>
      <c r="B218" s="113"/>
      <c r="C218" s="114"/>
      <c r="D218" s="140"/>
      <c r="E218" s="140"/>
      <c r="F218" s="140"/>
      <c r="G218" s="138"/>
      <c r="H218" s="115"/>
      <c r="I218" s="115">
        <f t="shared" si="6"/>
        <v>0</v>
      </c>
      <c r="J218" s="116" t="str">
        <f t="shared" si="7"/>
        <v>صفر فقط لاغير</v>
      </c>
      <c r="L218" s="101">
        <v>22</v>
      </c>
      <c r="M218" s="118" t="s">
        <v>513</v>
      </c>
      <c r="N218" s="116" t="s">
        <v>1346</v>
      </c>
    </row>
    <row r="219" spans="1:14" ht="24" hidden="1" customHeight="1" x14ac:dyDescent="0.45">
      <c r="A219" s="120"/>
      <c r="B219" s="113"/>
      <c r="C219" s="114"/>
      <c r="D219" s="140"/>
      <c r="E219" s="140"/>
      <c r="F219" s="140"/>
      <c r="G219" s="138"/>
      <c r="H219" s="115"/>
      <c r="I219" s="115">
        <f t="shared" si="6"/>
        <v>0</v>
      </c>
      <c r="J219" s="116" t="str">
        <f t="shared" si="7"/>
        <v>صفر فقط لاغير</v>
      </c>
      <c r="L219" s="101">
        <v>22.1</v>
      </c>
      <c r="M219" s="118" t="s">
        <v>514</v>
      </c>
      <c r="N219" s="116" t="s">
        <v>1346</v>
      </c>
    </row>
    <row r="220" spans="1:14" ht="24" hidden="1" customHeight="1" x14ac:dyDescent="0.45">
      <c r="A220" s="120"/>
      <c r="B220" s="113"/>
      <c r="C220" s="114"/>
      <c r="D220" s="140"/>
      <c r="E220" s="140"/>
      <c r="F220" s="140"/>
      <c r="G220" s="138"/>
      <c r="H220" s="115"/>
      <c r="I220" s="115">
        <f t="shared" si="6"/>
        <v>0</v>
      </c>
      <c r="J220" s="116" t="str">
        <f t="shared" si="7"/>
        <v>صفر فقط لاغير</v>
      </c>
      <c r="L220" s="101">
        <v>22.2</v>
      </c>
      <c r="M220" s="118" t="s">
        <v>515</v>
      </c>
      <c r="N220" s="116" t="s">
        <v>1346</v>
      </c>
    </row>
    <row r="221" spans="1:14" ht="24" hidden="1" customHeight="1" x14ac:dyDescent="0.45">
      <c r="A221" s="120"/>
      <c r="B221" s="113"/>
      <c r="C221" s="114"/>
      <c r="D221" s="140"/>
      <c r="E221" s="140"/>
      <c r="F221" s="140"/>
      <c r="G221" s="138"/>
      <c r="H221" s="115"/>
      <c r="I221" s="115">
        <f t="shared" si="6"/>
        <v>0</v>
      </c>
      <c r="J221" s="116" t="str">
        <f t="shared" si="7"/>
        <v>صفر فقط لاغير</v>
      </c>
      <c r="L221" s="101">
        <v>22.3</v>
      </c>
      <c r="M221" s="118" t="s">
        <v>516</v>
      </c>
      <c r="N221" s="116" t="s">
        <v>1346</v>
      </c>
    </row>
    <row r="222" spans="1:14" ht="24" hidden="1" customHeight="1" x14ac:dyDescent="0.45">
      <c r="A222" s="120"/>
      <c r="B222" s="113"/>
      <c r="C222" s="114"/>
      <c r="D222" s="140"/>
      <c r="E222" s="140"/>
      <c r="F222" s="140"/>
      <c r="G222" s="138"/>
      <c r="H222" s="115"/>
      <c r="I222" s="115">
        <f t="shared" si="6"/>
        <v>0</v>
      </c>
      <c r="J222" s="116" t="str">
        <f t="shared" si="7"/>
        <v>صفر فقط لاغير</v>
      </c>
      <c r="L222" s="101">
        <v>22.4</v>
      </c>
      <c r="M222" s="118" t="s">
        <v>517</v>
      </c>
      <c r="N222" s="116" t="s">
        <v>1346</v>
      </c>
    </row>
    <row r="223" spans="1:14" ht="24" hidden="1" customHeight="1" x14ac:dyDescent="0.45">
      <c r="A223" s="120"/>
      <c r="B223" s="113"/>
      <c r="C223" s="114"/>
      <c r="D223" s="140"/>
      <c r="E223" s="140"/>
      <c r="F223" s="140"/>
      <c r="G223" s="138"/>
      <c r="H223" s="115"/>
      <c r="I223" s="115">
        <f t="shared" si="6"/>
        <v>0</v>
      </c>
      <c r="J223" s="116" t="str">
        <f t="shared" si="7"/>
        <v>صفر فقط لاغير</v>
      </c>
      <c r="L223" s="101">
        <v>22.5</v>
      </c>
      <c r="M223" s="118" t="s">
        <v>518</v>
      </c>
      <c r="N223" s="116" t="s">
        <v>1346</v>
      </c>
    </row>
    <row r="224" spans="1:14" ht="24" hidden="1" customHeight="1" x14ac:dyDescent="0.45">
      <c r="A224" s="120"/>
      <c r="B224" s="113"/>
      <c r="C224" s="114"/>
      <c r="D224" s="140"/>
      <c r="E224" s="140"/>
      <c r="F224" s="140"/>
      <c r="G224" s="138"/>
      <c r="H224" s="115"/>
      <c r="I224" s="115">
        <f t="shared" si="6"/>
        <v>0</v>
      </c>
      <c r="J224" s="116" t="str">
        <f t="shared" si="7"/>
        <v>صفر فقط لاغير</v>
      </c>
      <c r="L224" s="101">
        <v>22.6</v>
      </c>
      <c r="M224" s="118" t="s">
        <v>519</v>
      </c>
      <c r="N224" s="116" t="s">
        <v>1346</v>
      </c>
    </row>
    <row r="225" spans="1:14" ht="24" hidden="1" customHeight="1" x14ac:dyDescent="0.45">
      <c r="A225" s="120"/>
      <c r="B225" s="113"/>
      <c r="C225" s="114"/>
      <c r="D225" s="140"/>
      <c r="E225" s="140"/>
      <c r="F225" s="140"/>
      <c r="G225" s="138"/>
      <c r="H225" s="115"/>
      <c r="I225" s="115">
        <f t="shared" si="6"/>
        <v>0</v>
      </c>
      <c r="J225" s="116" t="str">
        <f t="shared" si="7"/>
        <v>صفر فقط لاغير</v>
      </c>
      <c r="L225" s="101">
        <v>22.7</v>
      </c>
      <c r="M225" s="118" t="s">
        <v>520</v>
      </c>
      <c r="N225" s="116" t="s">
        <v>1346</v>
      </c>
    </row>
    <row r="226" spans="1:14" ht="24" hidden="1" customHeight="1" x14ac:dyDescent="0.45">
      <c r="A226" s="120"/>
      <c r="B226" s="113"/>
      <c r="C226" s="114"/>
      <c r="D226" s="140"/>
      <c r="E226" s="140"/>
      <c r="F226" s="140"/>
      <c r="G226" s="138"/>
      <c r="H226" s="115"/>
      <c r="I226" s="115">
        <f t="shared" si="6"/>
        <v>0</v>
      </c>
      <c r="J226" s="116" t="str">
        <f t="shared" si="7"/>
        <v>صفر فقط لاغير</v>
      </c>
      <c r="L226" s="101">
        <v>22.8</v>
      </c>
      <c r="M226" s="118" t="s">
        <v>521</v>
      </c>
      <c r="N226" s="116" t="s">
        <v>1346</v>
      </c>
    </row>
    <row r="227" spans="1:14" ht="24" hidden="1" customHeight="1" x14ac:dyDescent="0.45">
      <c r="A227" s="120"/>
      <c r="B227" s="113"/>
      <c r="C227" s="114"/>
      <c r="D227" s="140"/>
      <c r="E227" s="140"/>
      <c r="F227" s="140"/>
      <c r="G227" s="138"/>
      <c r="H227" s="115"/>
      <c r="I227" s="115">
        <f t="shared" si="6"/>
        <v>0</v>
      </c>
      <c r="J227" s="116" t="str">
        <f t="shared" si="7"/>
        <v>صفر فقط لاغير</v>
      </c>
      <c r="L227" s="101">
        <v>22.9</v>
      </c>
      <c r="M227" s="118" t="s">
        <v>522</v>
      </c>
      <c r="N227" s="116" t="s">
        <v>1346</v>
      </c>
    </row>
    <row r="228" spans="1:14" ht="24" hidden="1" customHeight="1" x14ac:dyDescent="0.45">
      <c r="A228" s="120"/>
      <c r="B228" s="113"/>
      <c r="C228" s="114"/>
      <c r="D228" s="140"/>
      <c r="E228" s="140"/>
      <c r="F228" s="140"/>
      <c r="G228" s="138"/>
      <c r="H228" s="115"/>
      <c r="I228" s="115">
        <f t="shared" si="6"/>
        <v>0</v>
      </c>
      <c r="J228" s="116" t="str">
        <f t="shared" si="7"/>
        <v>صفر فقط لاغير</v>
      </c>
      <c r="L228" s="101">
        <v>23</v>
      </c>
      <c r="M228" s="118" t="s">
        <v>523</v>
      </c>
      <c r="N228" s="116" t="s">
        <v>1346</v>
      </c>
    </row>
    <row r="229" spans="1:14" ht="24" hidden="1" customHeight="1" x14ac:dyDescent="0.45">
      <c r="A229" s="120"/>
      <c r="B229" s="113"/>
      <c r="C229" s="114"/>
      <c r="D229" s="140"/>
      <c r="E229" s="140"/>
      <c r="F229" s="140"/>
      <c r="G229" s="138"/>
      <c r="H229" s="115"/>
      <c r="I229" s="115">
        <f t="shared" si="6"/>
        <v>0</v>
      </c>
      <c r="J229" s="116" t="str">
        <f t="shared" si="7"/>
        <v>صفر فقط لاغير</v>
      </c>
      <c r="L229" s="101">
        <v>23.1</v>
      </c>
      <c r="M229" s="118" t="s">
        <v>524</v>
      </c>
      <c r="N229" s="116" t="s">
        <v>1346</v>
      </c>
    </row>
    <row r="230" spans="1:14" ht="24" hidden="1" customHeight="1" x14ac:dyDescent="0.45">
      <c r="A230" s="120"/>
      <c r="B230" s="113"/>
      <c r="C230" s="114"/>
      <c r="D230" s="140"/>
      <c r="E230" s="140"/>
      <c r="F230" s="140"/>
      <c r="G230" s="138"/>
      <c r="H230" s="115"/>
      <c r="I230" s="115">
        <f t="shared" si="6"/>
        <v>0</v>
      </c>
      <c r="J230" s="116" t="str">
        <f t="shared" si="7"/>
        <v>صفر فقط لاغير</v>
      </c>
      <c r="L230" s="101">
        <v>23.2</v>
      </c>
      <c r="M230" s="118" t="s">
        <v>525</v>
      </c>
      <c r="N230" s="116" t="s">
        <v>1346</v>
      </c>
    </row>
    <row r="231" spans="1:14" ht="24" hidden="1" customHeight="1" x14ac:dyDescent="0.45">
      <c r="A231" s="122"/>
      <c r="B231" s="113"/>
      <c r="C231" s="114"/>
      <c r="D231" s="140"/>
      <c r="E231" s="140"/>
      <c r="F231" s="140"/>
      <c r="G231" s="138"/>
      <c r="H231" s="115"/>
      <c r="I231" s="115">
        <f t="shared" si="6"/>
        <v>0</v>
      </c>
      <c r="J231" s="116" t="str">
        <f t="shared" si="7"/>
        <v>صفر فقط لاغير</v>
      </c>
      <c r="L231" s="101">
        <v>23.3</v>
      </c>
      <c r="M231" s="118" t="s">
        <v>526</v>
      </c>
      <c r="N231" s="116" t="s">
        <v>1346</v>
      </c>
    </row>
    <row r="232" spans="1:14" ht="24" hidden="1" customHeight="1" x14ac:dyDescent="0.45">
      <c r="A232" s="123"/>
      <c r="B232" s="113"/>
      <c r="C232" s="114"/>
      <c r="D232" s="140"/>
      <c r="E232" s="140"/>
      <c r="F232" s="140"/>
      <c r="G232" s="138"/>
      <c r="H232" s="115"/>
      <c r="I232" s="115">
        <f t="shared" si="6"/>
        <v>0</v>
      </c>
      <c r="J232" s="116" t="str">
        <f t="shared" si="7"/>
        <v>صفر فقط لاغير</v>
      </c>
      <c r="L232" s="101">
        <v>23.4</v>
      </c>
      <c r="M232" s="118" t="s">
        <v>527</v>
      </c>
      <c r="N232" s="116" t="s">
        <v>1346</v>
      </c>
    </row>
    <row r="233" spans="1:14" ht="24" hidden="1" customHeight="1" x14ac:dyDescent="0.45">
      <c r="A233" s="121"/>
      <c r="B233" s="113"/>
      <c r="C233" s="114"/>
      <c r="D233" s="140"/>
      <c r="E233" s="140"/>
      <c r="F233" s="140"/>
      <c r="G233" s="138"/>
      <c r="H233" s="115"/>
      <c r="I233" s="115">
        <f t="shared" si="6"/>
        <v>0</v>
      </c>
      <c r="J233" s="116" t="str">
        <f t="shared" si="7"/>
        <v>صفر فقط لاغير</v>
      </c>
      <c r="L233" s="101">
        <v>23.5</v>
      </c>
      <c r="M233" s="118" t="s">
        <v>528</v>
      </c>
      <c r="N233" s="116" t="s">
        <v>1346</v>
      </c>
    </row>
    <row r="234" spans="1:14" ht="24" hidden="1" customHeight="1" x14ac:dyDescent="0.45">
      <c r="A234" s="112"/>
      <c r="B234" s="113"/>
      <c r="C234" s="114"/>
      <c r="D234" s="140"/>
      <c r="E234" s="140"/>
      <c r="F234" s="140"/>
      <c r="G234" s="138"/>
      <c r="H234" s="115"/>
      <c r="I234" s="115">
        <f t="shared" si="6"/>
        <v>0</v>
      </c>
      <c r="J234" s="116" t="str">
        <f t="shared" si="7"/>
        <v>صفر فقط لاغير</v>
      </c>
      <c r="L234" s="101">
        <v>23.6</v>
      </c>
      <c r="M234" s="118" t="s">
        <v>529</v>
      </c>
      <c r="N234" s="116" t="s">
        <v>1346</v>
      </c>
    </row>
    <row r="235" spans="1:14" ht="24" hidden="1" customHeight="1" x14ac:dyDescent="0.45">
      <c r="A235" s="120"/>
      <c r="B235" s="113"/>
      <c r="C235" s="114"/>
      <c r="D235" s="140"/>
      <c r="E235" s="140"/>
      <c r="F235" s="140"/>
      <c r="G235" s="138"/>
      <c r="H235" s="115"/>
      <c r="I235" s="115">
        <f t="shared" si="6"/>
        <v>0</v>
      </c>
      <c r="J235" s="116" t="str">
        <f t="shared" si="7"/>
        <v>صفر فقط لاغير</v>
      </c>
      <c r="L235" s="101">
        <v>23.7</v>
      </c>
      <c r="M235" s="118" t="s">
        <v>530</v>
      </c>
      <c r="N235" s="116" t="s">
        <v>1346</v>
      </c>
    </row>
    <row r="236" spans="1:14" ht="24" hidden="1" customHeight="1" x14ac:dyDescent="0.45">
      <c r="A236" s="120"/>
      <c r="B236" s="113"/>
      <c r="C236" s="114"/>
      <c r="D236" s="140"/>
      <c r="E236" s="140"/>
      <c r="F236" s="140"/>
      <c r="G236" s="138"/>
      <c r="H236" s="115"/>
      <c r="I236" s="115">
        <f t="shared" si="6"/>
        <v>0</v>
      </c>
      <c r="J236" s="116" t="str">
        <f t="shared" si="7"/>
        <v>صفر فقط لاغير</v>
      </c>
      <c r="L236" s="101">
        <v>23.8</v>
      </c>
      <c r="M236" s="118" t="s">
        <v>531</v>
      </c>
      <c r="N236" s="116" t="s">
        <v>1346</v>
      </c>
    </row>
    <row r="237" spans="1:14" ht="24" hidden="1" customHeight="1" x14ac:dyDescent="0.45">
      <c r="A237" s="120"/>
      <c r="B237" s="113"/>
      <c r="C237" s="114"/>
      <c r="D237" s="140"/>
      <c r="E237" s="140"/>
      <c r="F237" s="140"/>
      <c r="G237" s="138"/>
      <c r="H237" s="115"/>
      <c r="I237" s="115">
        <f t="shared" si="6"/>
        <v>0</v>
      </c>
      <c r="J237" s="116" t="str">
        <f t="shared" si="7"/>
        <v>صفر فقط لاغير</v>
      </c>
      <c r="L237" s="101">
        <v>23.9</v>
      </c>
      <c r="M237" s="118" t="s">
        <v>532</v>
      </c>
      <c r="N237" s="116" t="s">
        <v>1346</v>
      </c>
    </row>
    <row r="238" spans="1:14" ht="24" hidden="1" customHeight="1" x14ac:dyDescent="0.45">
      <c r="A238" s="120"/>
      <c r="B238" s="113"/>
      <c r="C238" s="114"/>
      <c r="D238" s="140"/>
      <c r="E238" s="140"/>
      <c r="F238" s="140"/>
      <c r="G238" s="138"/>
      <c r="H238" s="115"/>
      <c r="I238" s="115">
        <f t="shared" si="6"/>
        <v>0</v>
      </c>
      <c r="J238" s="116" t="str">
        <f t="shared" si="7"/>
        <v>صفر فقط لاغير</v>
      </c>
      <c r="L238" s="101">
        <v>24</v>
      </c>
      <c r="M238" s="118" t="s">
        <v>533</v>
      </c>
      <c r="N238" s="116" t="s">
        <v>1346</v>
      </c>
    </row>
    <row r="239" spans="1:14" ht="24" hidden="1" customHeight="1" x14ac:dyDescent="0.45">
      <c r="A239" s="120"/>
      <c r="B239" s="113"/>
      <c r="C239" s="114"/>
      <c r="D239" s="140"/>
      <c r="E239" s="140"/>
      <c r="F239" s="140"/>
      <c r="G239" s="138"/>
      <c r="H239" s="115"/>
      <c r="I239" s="115">
        <f t="shared" si="6"/>
        <v>0</v>
      </c>
      <c r="J239" s="116" t="str">
        <f t="shared" si="7"/>
        <v>صفر فقط لاغير</v>
      </c>
      <c r="L239" s="101">
        <v>24.1</v>
      </c>
      <c r="M239" s="118" t="s">
        <v>534</v>
      </c>
      <c r="N239" s="116" t="s">
        <v>1346</v>
      </c>
    </row>
    <row r="240" spans="1:14" ht="24" hidden="1" customHeight="1" x14ac:dyDescent="0.45">
      <c r="A240" s="120"/>
      <c r="B240" s="113"/>
      <c r="C240" s="114"/>
      <c r="D240" s="140"/>
      <c r="E240" s="140"/>
      <c r="F240" s="140"/>
      <c r="G240" s="138"/>
      <c r="H240" s="115"/>
      <c r="I240" s="115">
        <f t="shared" si="6"/>
        <v>0</v>
      </c>
      <c r="J240" s="116" t="str">
        <f t="shared" si="7"/>
        <v>صفر فقط لاغير</v>
      </c>
      <c r="L240" s="101">
        <v>24.2</v>
      </c>
      <c r="M240" s="118" t="s">
        <v>535</v>
      </c>
      <c r="N240" s="116" t="s">
        <v>1346</v>
      </c>
    </row>
    <row r="241" spans="1:14" ht="24" hidden="1" customHeight="1" x14ac:dyDescent="0.45">
      <c r="A241" s="120"/>
      <c r="B241" s="113"/>
      <c r="C241" s="114"/>
      <c r="D241" s="140"/>
      <c r="E241" s="140"/>
      <c r="F241" s="140"/>
      <c r="G241" s="138"/>
      <c r="H241" s="115"/>
      <c r="I241" s="115">
        <f t="shared" si="6"/>
        <v>0</v>
      </c>
      <c r="J241" s="116" t="str">
        <f t="shared" si="7"/>
        <v>صفر فقط لاغير</v>
      </c>
      <c r="L241" s="101">
        <v>24.3</v>
      </c>
      <c r="M241" s="118" t="s">
        <v>536</v>
      </c>
      <c r="N241" s="116" t="s">
        <v>1346</v>
      </c>
    </row>
    <row r="242" spans="1:14" ht="24" hidden="1" customHeight="1" x14ac:dyDescent="0.45">
      <c r="A242" s="120"/>
      <c r="B242" s="113"/>
      <c r="C242" s="114"/>
      <c r="D242" s="140"/>
      <c r="E242" s="140"/>
      <c r="F242" s="140"/>
      <c r="G242" s="138"/>
      <c r="H242" s="115"/>
      <c r="I242" s="115">
        <f t="shared" si="6"/>
        <v>0</v>
      </c>
      <c r="J242" s="116" t="str">
        <f t="shared" si="7"/>
        <v>صفر فقط لاغير</v>
      </c>
      <c r="L242" s="101">
        <v>24.4</v>
      </c>
      <c r="M242" s="118" t="s">
        <v>537</v>
      </c>
      <c r="N242" s="116" t="s">
        <v>1346</v>
      </c>
    </row>
    <row r="243" spans="1:14" ht="24" hidden="1" customHeight="1" x14ac:dyDescent="0.45">
      <c r="A243" s="120"/>
      <c r="B243" s="113"/>
      <c r="C243" s="114"/>
      <c r="D243" s="140"/>
      <c r="E243" s="140"/>
      <c r="F243" s="140"/>
      <c r="G243" s="138"/>
      <c r="H243" s="115"/>
      <c r="I243" s="115">
        <f t="shared" si="6"/>
        <v>0</v>
      </c>
      <c r="J243" s="116" t="str">
        <f t="shared" si="7"/>
        <v>صفر فقط لاغير</v>
      </c>
      <c r="L243" s="101">
        <v>24.5</v>
      </c>
      <c r="M243" s="118" t="s">
        <v>538</v>
      </c>
      <c r="N243" s="116" t="s">
        <v>1346</v>
      </c>
    </row>
    <row r="244" spans="1:14" ht="24" hidden="1" customHeight="1" x14ac:dyDescent="0.45">
      <c r="A244" s="120"/>
      <c r="B244" s="113"/>
      <c r="C244" s="114"/>
      <c r="D244" s="140"/>
      <c r="E244" s="140"/>
      <c r="F244" s="140"/>
      <c r="G244" s="138"/>
      <c r="H244" s="115"/>
      <c r="I244" s="115">
        <f t="shared" si="6"/>
        <v>0</v>
      </c>
      <c r="J244" s="116" t="str">
        <f t="shared" si="7"/>
        <v>صفر فقط لاغير</v>
      </c>
      <c r="L244" s="101">
        <v>24.6</v>
      </c>
      <c r="M244" s="118" t="s">
        <v>539</v>
      </c>
      <c r="N244" s="116" t="s">
        <v>1346</v>
      </c>
    </row>
    <row r="245" spans="1:14" ht="24" hidden="1" customHeight="1" x14ac:dyDescent="0.45">
      <c r="A245" s="120"/>
      <c r="B245" s="113"/>
      <c r="C245" s="114"/>
      <c r="D245" s="140"/>
      <c r="E245" s="140"/>
      <c r="F245" s="140"/>
      <c r="G245" s="138"/>
      <c r="H245" s="115"/>
      <c r="I245" s="115">
        <f t="shared" si="6"/>
        <v>0</v>
      </c>
      <c r="J245" s="116" t="str">
        <f t="shared" si="7"/>
        <v>صفر فقط لاغير</v>
      </c>
      <c r="L245" s="101">
        <v>24.7</v>
      </c>
      <c r="M245" s="118" t="s">
        <v>540</v>
      </c>
      <c r="N245" s="116" t="s">
        <v>1346</v>
      </c>
    </row>
    <row r="246" spans="1:14" ht="24" hidden="1" customHeight="1" x14ac:dyDescent="0.45">
      <c r="A246" s="120"/>
      <c r="B246" s="113"/>
      <c r="C246" s="114"/>
      <c r="D246" s="140"/>
      <c r="E246" s="140"/>
      <c r="F246" s="140"/>
      <c r="G246" s="138"/>
      <c r="H246" s="115"/>
      <c r="I246" s="115">
        <f t="shared" si="6"/>
        <v>0</v>
      </c>
      <c r="J246" s="116" t="str">
        <f t="shared" si="7"/>
        <v>صفر فقط لاغير</v>
      </c>
      <c r="L246" s="101">
        <v>24.8</v>
      </c>
      <c r="M246" s="118" t="s">
        <v>541</v>
      </c>
      <c r="N246" s="116" t="s">
        <v>1346</v>
      </c>
    </row>
    <row r="247" spans="1:14" ht="24" hidden="1" customHeight="1" x14ac:dyDescent="0.45">
      <c r="A247" s="120"/>
      <c r="B247" s="113"/>
      <c r="C247" s="114"/>
      <c r="D247" s="140"/>
      <c r="E247" s="140"/>
      <c r="F247" s="140"/>
      <c r="G247" s="138"/>
      <c r="H247" s="115"/>
      <c r="I247" s="115">
        <f t="shared" si="6"/>
        <v>0</v>
      </c>
      <c r="J247" s="116" t="str">
        <f t="shared" si="7"/>
        <v>صفر فقط لاغير</v>
      </c>
      <c r="L247" s="101">
        <v>24.9</v>
      </c>
      <c r="M247" s="118" t="s">
        <v>542</v>
      </c>
      <c r="N247" s="116" t="s">
        <v>1346</v>
      </c>
    </row>
    <row r="248" spans="1:14" ht="24" hidden="1" customHeight="1" x14ac:dyDescent="0.45">
      <c r="A248" s="120"/>
      <c r="B248" s="113"/>
      <c r="C248" s="114"/>
      <c r="D248" s="140"/>
      <c r="E248" s="140"/>
      <c r="F248" s="140"/>
      <c r="G248" s="138"/>
      <c r="H248" s="115"/>
      <c r="I248" s="115">
        <f t="shared" si="6"/>
        <v>0</v>
      </c>
      <c r="J248" s="116" t="str">
        <f t="shared" si="7"/>
        <v>صفر فقط لاغير</v>
      </c>
      <c r="L248" s="101">
        <v>25</v>
      </c>
      <c r="M248" s="118" t="s">
        <v>543</v>
      </c>
      <c r="N248" s="116" t="s">
        <v>1346</v>
      </c>
    </row>
    <row r="249" spans="1:14" ht="24" hidden="1" customHeight="1" x14ac:dyDescent="0.45">
      <c r="A249" s="120"/>
      <c r="B249" s="113"/>
      <c r="C249" s="114"/>
      <c r="D249" s="140"/>
      <c r="E249" s="140"/>
      <c r="F249" s="140"/>
      <c r="G249" s="138"/>
      <c r="H249" s="115"/>
      <c r="I249" s="115">
        <f t="shared" si="6"/>
        <v>0</v>
      </c>
      <c r="J249" s="116" t="str">
        <f t="shared" si="7"/>
        <v>صفر فقط لاغير</v>
      </c>
      <c r="L249" s="101">
        <v>25.1</v>
      </c>
      <c r="M249" s="118" t="s">
        <v>544</v>
      </c>
      <c r="N249" s="116" t="s">
        <v>1346</v>
      </c>
    </row>
    <row r="250" spans="1:14" ht="24" hidden="1" customHeight="1" x14ac:dyDescent="0.45">
      <c r="A250" s="120"/>
      <c r="B250" s="113"/>
      <c r="C250" s="114"/>
      <c r="D250" s="140"/>
      <c r="E250" s="140"/>
      <c r="F250" s="140"/>
      <c r="G250" s="138"/>
      <c r="H250" s="115"/>
      <c r="I250" s="115">
        <f t="shared" si="6"/>
        <v>0</v>
      </c>
      <c r="J250" s="116" t="str">
        <f t="shared" si="7"/>
        <v>صفر فقط لاغير</v>
      </c>
      <c r="L250" s="101">
        <v>25.2</v>
      </c>
      <c r="M250" s="118" t="s">
        <v>545</v>
      </c>
      <c r="N250" s="116" t="s">
        <v>1346</v>
      </c>
    </row>
    <row r="251" spans="1:14" ht="24" hidden="1" customHeight="1" x14ac:dyDescent="0.45">
      <c r="A251" s="120"/>
      <c r="B251" s="113"/>
      <c r="C251" s="114"/>
      <c r="D251" s="140"/>
      <c r="E251" s="140"/>
      <c r="F251" s="140"/>
      <c r="G251" s="138"/>
      <c r="H251" s="115"/>
      <c r="I251" s="115">
        <f t="shared" si="6"/>
        <v>0</v>
      </c>
      <c r="J251" s="116" t="str">
        <f t="shared" si="7"/>
        <v>صفر فقط لاغير</v>
      </c>
      <c r="L251" s="101">
        <v>25.3</v>
      </c>
      <c r="M251" s="118" t="s">
        <v>546</v>
      </c>
      <c r="N251" s="116" t="s">
        <v>1346</v>
      </c>
    </row>
    <row r="252" spans="1:14" ht="24" hidden="1" customHeight="1" x14ac:dyDescent="0.45">
      <c r="A252" s="120"/>
      <c r="B252" s="113"/>
      <c r="C252" s="114"/>
      <c r="D252" s="140"/>
      <c r="E252" s="140"/>
      <c r="F252" s="140"/>
      <c r="G252" s="138"/>
      <c r="H252" s="115"/>
      <c r="I252" s="115">
        <f t="shared" si="6"/>
        <v>0</v>
      </c>
      <c r="J252" s="116" t="str">
        <f t="shared" si="7"/>
        <v>صفر فقط لاغير</v>
      </c>
      <c r="L252" s="101">
        <v>25.4</v>
      </c>
      <c r="M252" s="118" t="s">
        <v>547</v>
      </c>
      <c r="N252" s="116" t="s">
        <v>1346</v>
      </c>
    </row>
    <row r="253" spans="1:14" ht="24" hidden="1" customHeight="1" x14ac:dyDescent="0.45">
      <c r="A253" s="120"/>
      <c r="B253" s="113"/>
      <c r="C253" s="114"/>
      <c r="D253" s="140"/>
      <c r="E253" s="140"/>
      <c r="F253" s="140"/>
      <c r="G253" s="138"/>
      <c r="H253" s="115"/>
      <c r="I253" s="115">
        <f t="shared" si="6"/>
        <v>0</v>
      </c>
      <c r="J253" s="116" t="str">
        <f t="shared" si="7"/>
        <v>صفر فقط لاغير</v>
      </c>
      <c r="L253" s="101">
        <v>25.5</v>
      </c>
      <c r="M253" s="118" t="s">
        <v>548</v>
      </c>
      <c r="N253" s="116" t="s">
        <v>1346</v>
      </c>
    </row>
    <row r="254" spans="1:14" ht="24" hidden="1" customHeight="1" x14ac:dyDescent="0.45">
      <c r="A254" s="120"/>
      <c r="B254" s="113"/>
      <c r="C254" s="114"/>
      <c r="D254" s="140"/>
      <c r="E254" s="140"/>
      <c r="F254" s="140"/>
      <c r="G254" s="138"/>
      <c r="H254" s="115"/>
      <c r="I254" s="115">
        <f t="shared" si="6"/>
        <v>0</v>
      </c>
      <c r="J254" s="116" t="str">
        <f t="shared" si="7"/>
        <v>صفر فقط لاغير</v>
      </c>
      <c r="L254" s="101">
        <v>25.6</v>
      </c>
      <c r="M254" s="118" t="s">
        <v>549</v>
      </c>
      <c r="N254" s="116" t="s">
        <v>1346</v>
      </c>
    </row>
    <row r="255" spans="1:14" ht="24" hidden="1" customHeight="1" x14ac:dyDescent="0.45">
      <c r="A255" s="120"/>
      <c r="B255" s="113"/>
      <c r="C255" s="114"/>
      <c r="D255" s="140"/>
      <c r="E255" s="140"/>
      <c r="F255" s="140"/>
      <c r="G255" s="138"/>
      <c r="H255" s="115"/>
      <c r="I255" s="115">
        <f t="shared" ref="I255:I318" si="8">SUM(G255:G255)</f>
        <v>0</v>
      </c>
      <c r="J255" s="116" t="str">
        <f t="shared" si="7"/>
        <v>صفر فقط لاغير</v>
      </c>
      <c r="L255" s="101">
        <v>25.7</v>
      </c>
      <c r="M255" s="118" t="s">
        <v>550</v>
      </c>
      <c r="N255" s="116" t="s">
        <v>1346</v>
      </c>
    </row>
    <row r="256" spans="1:14" ht="24" hidden="1" customHeight="1" x14ac:dyDescent="0.45">
      <c r="A256" s="120"/>
      <c r="B256" s="113"/>
      <c r="C256" s="114"/>
      <c r="D256" s="140"/>
      <c r="E256" s="140"/>
      <c r="F256" s="140"/>
      <c r="G256" s="138"/>
      <c r="H256" s="115"/>
      <c r="I256" s="115">
        <f t="shared" si="8"/>
        <v>0</v>
      </c>
      <c r="J256" s="116" t="str">
        <f t="shared" si="7"/>
        <v>صفر فقط لاغير</v>
      </c>
      <c r="L256" s="101">
        <v>25.8</v>
      </c>
      <c r="M256" s="118" t="s">
        <v>551</v>
      </c>
      <c r="N256" s="116" t="s">
        <v>1346</v>
      </c>
    </row>
    <row r="257" spans="1:14" ht="24" hidden="1" customHeight="1" x14ac:dyDescent="0.45">
      <c r="A257" s="120"/>
      <c r="B257" s="113"/>
      <c r="C257" s="114"/>
      <c r="D257" s="140"/>
      <c r="E257" s="140"/>
      <c r="F257" s="140"/>
      <c r="G257" s="138"/>
      <c r="H257" s="115"/>
      <c r="I257" s="115">
        <f t="shared" si="8"/>
        <v>0</v>
      </c>
      <c r="J257" s="116" t="str">
        <f t="shared" si="7"/>
        <v>صفر فقط لاغير</v>
      </c>
      <c r="L257" s="101">
        <v>25.9</v>
      </c>
      <c r="M257" s="118" t="s">
        <v>552</v>
      </c>
      <c r="N257" s="116" t="s">
        <v>1346</v>
      </c>
    </row>
    <row r="258" spans="1:14" ht="24" hidden="1" customHeight="1" x14ac:dyDescent="0.45">
      <c r="A258" s="120"/>
      <c r="B258" s="113"/>
      <c r="C258" s="114"/>
      <c r="D258" s="140"/>
      <c r="E258" s="140"/>
      <c r="F258" s="140"/>
      <c r="G258" s="138"/>
      <c r="H258" s="115"/>
      <c r="I258" s="115">
        <f t="shared" si="8"/>
        <v>0</v>
      </c>
      <c r="J258" s="116" t="str">
        <f t="shared" si="7"/>
        <v>صفر فقط لاغير</v>
      </c>
      <c r="L258" s="101">
        <v>26</v>
      </c>
      <c r="M258" s="118" t="s">
        <v>553</v>
      </c>
      <c r="N258" s="116" t="s">
        <v>1346</v>
      </c>
    </row>
    <row r="259" spans="1:14" ht="24" hidden="1" customHeight="1" x14ac:dyDescent="0.45">
      <c r="A259" s="120"/>
      <c r="B259" s="113"/>
      <c r="C259" s="114"/>
      <c r="D259" s="140"/>
      <c r="E259" s="140"/>
      <c r="F259" s="140"/>
      <c r="G259" s="138"/>
      <c r="H259" s="115"/>
      <c r="I259" s="115">
        <f t="shared" si="8"/>
        <v>0</v>
      </c>
      <c r="J259" s="116" t="str">
        <f t="shared" si="7"/>
        <v>صفر فقط لاغير</v>
      </c>
      <c r="L259" s="101">
        <v>26.1</v>
      </c>
      <c r="M259" s="118" t="s">
        <v>554</v>
      </c>
      <c r="N259" s="116" t="s">
        <v>1346</v>
      </c>
    </row>
    <row r="260" spans="1:14" ht="24" hidden="1" customHeight="1" x14ac:dyDescent="0.45">
      <c r="A260" s="120"/>
      <c r="B260" s="113"/>
      <c r="C260" s="114"/>
      <c r="D260" s="140"/>
      <c r="E260" s="140"/>
      <c r="F260" s="140"/>
      <c r="G260" s="138"/>
      <c r="H260" s="115"/>
      <c r="I260" s="115">
        <f t="shared" si="8"/>
        <v>0</v>
      </c>
      <c r="J260" s="116" t="str">
        <f t="shared" si="7"/>
        <v>صفر فقط لاغير</v>
      </c>
      <c r="L260" s="101">
        <v>26.2</v>
      </c>
      <c r="M260" s="118" t="s">
        <v>555</v>
      </c>
      <c r="N260" s="116" t="s">
        <v>1346</v>
      </c>
    </row>
    <row r="261" spans="1:14" ht="24" hidden="1" customHeight="1" x14ac:dyDescent="0.45">
      <c r="A261" s="120"/>
      <c r="B261" s="113"/>
      <c r="C261" s="114"/>
      <c r="D261" s="140"/>
      <c r="E261" s="140"/>
      <c r="F261" s="140"/>
      <c r="G261" s="138"/>
      <c r="H261" s="115"/>
      <c r="I261" s="115">
        <f t="shared" si="8"/>
        <v>0</v>
      </c>
      <c r="J261" s="116" t="str">
        <f t="shared" si="7"/>
        <v>صفر فقط لاغير</v>
      </c>
      <c r="L261" s="101">
        <v>26.3</v>
      </c>
      <c r="M261" s="118" t="s">
        <v>556</v>
      </c>
      <c r="N261" s="116" t="s">
        <v>1346</v>
      </c>
    </row>
    <row r="262" spans="1:14" ht="24" hidden="1" customHeight="1" x14ac:dyDescent="0.45">
      <c r="A262" s="120"/>
      <c r="B262" s="113"/>
      <c r="C262" s="114"/>
      <c r="D262" s="140"/>
      <c r="E262" s="140"/>
      <c r="F262" s="140"/>
      <c r="G262" s="138"/>
      <c r="H262" s="115"/>
      <c r="I262" s="115">
        <f t="shared" si="8"/>
        <v>0</v>
      </c>
      <c r="J262" s="116" t="str">
        <f t="shared" ref="J262:J325" si="9">LOOKUP(I262,L:L,M:M)</f>
        <v>صفر فقط لاغير</v>
      </c>
      <c r="L262" s="101">
        <v>26.4</v>
      </c>
      <c r="M262" s="118" t="s">
        <v>557</v>
      </c>
      <c r="N262" s="116" t="s">
        <v>1346</v>
      </c>
    </row>
    <row r="263" spans="1:14" ht="24" hidden="1" customHeight="1" x14ac:dyDescent="0.45">
      <c r="A263" s="122"/>
      <c r="B263" s="113"/>
      <c r="C263" s="114"/>
      <c r="D263" s="140"/>
      <c r="E263" s="140"/>
      <c r="F263" s="140"/>
      <c r="G263" s="138"/>
      <c r="H263" s="115"/>
      <c r="I263" s="115">
        <f t="shared" si="8"/>
        <v>0</v>
      </c>
      <c r="J263" s="116" t="str">
        <f t="shared" si="9"/>
        <v>صفر فقط لاغير</v>
      </c>
      <c r="L263" s="101">
        <v>26.5</v>
      </c>
      <c r="M263" s="118" t="s">
        <v>558</v>
      </c>
      <c r="N263" s="116" t="s">
        <v>1346</v>
      </c>
    </row>
    <row r="264" spans="1:14" ht="24" hidden="1" customHeight="1" x14ac:dyDescent="0.45">
      <c r="A264" s="123"/>
      <c r="B264" s="113"/>
      <c r="C264" s="114"/>
      <c r="D264" s="140"/>
      <c r="E264" s="140"/>
      <c r="F264" s="140"/>
      <c r="G264" s="138"/>
      <c r="H264" s="115"/>
      <c r="I264" s="115">
        <f t="shared" si="8"/>
        <v>0</v>
      </c>
      <c r="J264" s="116" t="str">
        <f t="shared" si="9"/>
        <v>صفر فقط لاغير</v>
      </c>
      <c r="L264" s="101">
        <v>26.6</v>
      </c>
      <c r="M264" s="118" t="s">
        <v>559</v>
      </c>
      <c r="N264" s="116" t="s">
        <v>1346</v>
      </c>
    </row>
    <row r="265" spans="1:14" ht="24" hidden="1" customHeight="1" x14ac:dyDescent="0.45">
      <c r="A265" s="121"/>
      <c r="B265" s="113"/>
      <c r="C265" s="114"/>
      <c r="D265" s="140"/>
      <c r="E265" s="140"/>
      <c r="F265" s="140"/>
      <c r="G265" s="138"/>
      <c r="H265" s="115"/>
      <c r="I265" s="115">
        <f t="shared" si="8"/>
        <v>0</v>
      </c>
      <c r="J265" s="116" t="str">
        <f t="shared" si="9"/>
        <v>صفر فقط لاغير</v>
      </c>
      <c r="L265" s="101">
        <v>26.7</v>
      </c>
      <c r="M265" s="118" t="s">
        <v>560</v>
      </c>
      <c r="N265" s="116" t="s">
        <v>1346</v>
      </c>
    </row>
    <row r="266" spans="1:14" ht="24" hidden="1" customHeight="1" x14ac:dyDescent="0.45">
      <c r="A266" s="112"/>
      <c r="B266" s="113"/>
      <c r="C266" s="114"/>
      <c r="D266" s="140"/>
      <c r="E266" s="140"/>
      <c r="F266" s="140"/>
      <c r="G266" s="138"/>
      <c r="H266" s="115"/>
      <c r="I266" s="115">
        <f t="shared" si="8"/>
        <v>0</v>
      </c>
      <c r="J266" s="116" t="str">
        <f t="shared" si="9"/>
        <v>صفر فقط لاغير</v>
      </c>
      <c r="L266" s="101">
        <v>26.8</v>
      </c>
      <c r="M266" s="118" t="s">
        <v>561</v>
      </c>
      <c r="N266" s="116" t="s">
        <v>1346</v>
      </c>
    </row>
    <row r="267" spans="1:14" ht="24" hidden="1" customHeight="1" x14ac:dyDescent="0.45">
      <c r="A267" s="120"/>
      <c r="B267" s="113"/>
      <c r="C267" s="114"/>
      <c r="D267" s="140"/>
      <c r="E267" s="140"/>
      <c r="F267" s="140"/>
      <c r="G267" s="138"/>
      <c r="H267" s="115"/>
      <c r="I267" s="115">
        <f t="shared" si="8"/>
        <v>0</v>
      </c>
      <c r="J267" s="116" t="str">
        <f t="shared" si="9"/>
        <v>صفر فقط لاغير</v>
      </c>
      <c r="L267" s="101">
        <v>26.9</v>
      </c>
      <c r="M267" s="118" t="s">
        <v>562</v>
      </c>
      <c r="N267" s="116" t="s">
        <v>1346</v>
      </c>
    </row>
    <row r="268" spans="1:14" ht="24" hidden="1" customHeight="1" x14ac:dyDescent="0.45">
      <c r="A268" s="120"/>
      <c r="B268" s="113"/>
      <c r="C268" s="114"/>
      <c r="D268" s="140"/>
      <c r="E268" s="140"/>
      <c r="F268" s="140"/>
      <c r="G268" s="138"/>
      <c r="H268" s="115"/>
      <c r="I268" s="115">
        <f t="shared" si="8"/>
        <v>0</v>
      </c>
      <c r="J268" s="116" t="str">
        <f t="shared" si="9"/>
        <v>صفر فقط لاغير</v>
      </c>
      <c r="L268" s="101">
        <v>27</v>
      </c>
      <c r="M268" s="118" t="s">
        <v>563</v>
      </c>
      <c r="N268" s="116" t="s">
        <v>1346</v>
      </c>
    </row>
    <row r="269" spans="1:14" ht="24" hidden="1" customHeight="1" x14ac:dyDescent="0.45">
      <c r="A269" s="120"/>
      <c r="B269" s="113"/>
      <c r="C269" s="114"/>
      <c r="D269" s="140"/>
      <c r="E269" s="140"/>
      <c r="F269" s="140"/>
      <c r="G269" s="138"/>
      <c r="H269" s="115"/>
      <c r="I269" s="115">
        <f t="shared" si="8"/>
        <v>0</v>
      </c>
      <c r="J269" s="116" t="str">
        <f t="shared" si="9"/>
        <v>صفر فقط لاغير</v>
      </c>
      <c r="L269" s="101">
        <v>27.1</v>
      </c>
      <c r="M269" s="118" t="s">
        <v>564</v>
      </c>
      <c r="N269" s="116" t="s">
        <v>1346</v>
      </c>
    </row>
    <row r="270" spans="1:14" ht="24" hidden="1" customHeight="1" x14ac:dyDescent="0.45">
      <c r="A270" s="120"/>
      <c r="B270" s="113"/>
      <c r="C270" s="114"/>
      <c r="D270" s="140"/>
      <c r="E270" s="140"/>
      <c r="F270" s="140"/>
      <c r="G270" s="138"/>
      <c r="H270" s="115"/>
      <c r="I270" s="115">
        <f t="shared" si="8"/>
        <v>0</v>
      </c>
      <c r="J270" s="116" t="str">
        <f t="shared" si="9"/>
        <v>صفر فقط لاغير</v>
      </c>
      <c r="L270" s="101">
        <v>27.2</v>
      </c>
      <c r="M270" s="118" t="s">
        <v>565</v>
      </c>
      <c r="N270" s="116" t="s">
        <v>1346</v>
      </c>
    </row>
    <row r="271" spans="1:14" ht="24" hidden="1" customHeight="1" x14ac:dyDescent="0.45">
      <c r="A271" s="120"/>
      <c r="B271" s="113"/>
      <c r="C271" s="114"/>
      <c r="D271" s="140"/>
      <c r="E271" s="140"/>
      <c r="F271" s="140"/>
      <c r="G271" s="138"/>
      <c r="H271" s="115"/>
      <c r="I271" s="115">
        <f t="shared" si="8"/>
        <v>0</v>
      </c>
      <c r="J271" s="116" t="str">
        <f t="shared" si="9"/>
        <v>صفر فقط لاغير</v>
      </c>
      <c r="L271" s="101">
        <v>27.3</v>
      </c>
      <c r="M271" s="118" t="s">
        <v>566</v>
      </c>
      <c r="N271" s="116" t="s">
        <v>1346</v>
      </c>
    </row>
    <row r="272" spans="1:14" ht="24" hidden="1" customHeight="1" x14ac:dyDescent="0.45">
      <c r="A272" s="120"/>
      <c r="B272" s="113"/>
      <c r="C272" s="114"/>
      <c r="D272" s="140"/>
      <c r="E272" s="140"/>
      <c r="F272" s="140"/>
      <c r="G272" s="138"/>
      <c r="H272" s="115"/>
      <c r="I272" s="115">
        <f t="shared" si="8"/>
        <v>0</v>
      </c>
      <c r="J272" s="116" t="str">
        <f t="shared" si="9"/>
        <v>صفر فقط لاغير</v>
      </c>
      <c r="L272" s="101">
        <v>27.4</v>
      </c>
      <c r="M272" s="118" t="s">
        <v>567</v>
      </c>
      <c r="N272" s="116" t="s">
        <v>1346</v>
      </c>
    </row>
    <row r="273" spans="1:14" ht="24" hidden="1" customHeight="1" x14ac:dyDescent="0.45">
      <c r="A273" s="120"/>
      <c r="B273" s="113"/>
      <c r="C273" s="114"/>
      <c r="D273" s="140"/>
      <c r="E273" s="140"/>
      <c r="F273" s="140"/>
      <c r="G273" s="138"/>
      <c r="H273" s="115"/>
      <c r="I273" s="115">
        <f t="shared" si="8"/>
        <v>0</v>
      </c>
      <c r="J273" s="116" t="str">
        <f t="shared" si="9"/>
        <v>صفر فقط لاغير</v>
      </c>
      <c r="L273" s="101">
        <v>27.5</v>
      </c>
      <c r="M273" s="118" t="s">
        <v>568</v>
      </c>
      <c r="N273" s="116" t="s">
        <v>1346</v>
      </c>
    </row>
    <row r="274" spans="1:14" ht="24" hidden="1" customHeight="1" x14ac:dyDescent="0.45">
      <c r="A274" s="120"/>
      <c r="B274" s="113"/>
      <c r="C274" s="114"/>
      <c r="D274" s="140"/>
      <c r="E274" s="140"/>
      <c r="F274" s="140"/>
      <c r="G274" s="138"/>
      <c r="H274" s="115"/>
      <c r="I274" s="115">
        <f t="shared" si="8"/>
        <v>0</v>
      </c>
      <c r="J274" s="116" t="str">
        <f t="shared" si="9"/>
        <v>صفر فقط لاغير</v>
      </c>
      <c r="L274" s="101">
        <v>27.6</v>
      </c>
      <c r="M274" s="118" t="s">
        <v>569</v>
      </c>
      <c r="N274" s="116" t="s">
        <v>1346</v>
      </c>
    </row>
    <row r="275" spans="1:14" ht="24" hidden="1" customHeight="1" x14ac:dyDescent="0.45">
      <c r="A275" s="120"/>
      <c r="B275" s="113"/>
      <c r="C275" s="114"/>
      <c r="D275" s="140"/>
      <c r="E275" s="140"/>
      <c r="F275" s="140"/>
      <c r="G275" s="138"/>
      <c r="H275" s="115"/>
      <c r="I275" s="115">
        <f t="shared" si="8"/>
        <v>0</v>
      </c>
      <c r="J275" s="116" t="str">
        <f t="shared" si="9"/>
        <v>صفر فقط لاغير</v>
      </c>
      <c r="L275" s="101">
        <v>27.7</v>
      </c>
      <c r="M275" s="118" t="s">
        <v>570</v>
      </c>
      <c r="N275" s="116" t="s">
        <v>1346</v>
      </c>
    </row>
    <row r="276" spans="1:14" ht="24" hidden="1" customHeight="1" x14ac:dyDescent="0.45">
      <c r="A276" s="120"/>
      <c r="B276" s="113"/>
      <c r="C276" s="114"/>
      <c r="D276" s="140"/>
      <c r="E276" s="140"/>
      <c r="F276" s="140"/>
      <c r="G276" s="138"/>
      <c r="H276" s="115"/>
      <c r="I276" s="115">
        <f t="shared" si="8"/>
        <v>0</v>
      </c>
      <c r="J276" s="116" t="str">
        <f t="shared" si="9"/>
        <v>صفر فقط لاغير</v>
      </c>
      <c r="L276" s="101">
        <v>27.8</v>
      </c>
      <c r="M276" s="118" t="s">
        <v>571</v>
      </c>
      <c r="N276" s="116" t="s">
        <v>1346</v>
      </c>
    </row>
    <row r="277" spans="1:14" ht="24" hidden="1" customHeight="1" x14ac:dyDescent="0.45">
      <c r="A277" s="120"/>
      <c r="B277" s="113"/>
      <c r="C277" s="114"/>
      <c r="D277" s="140"/>
      <c r="E277" s="140"/>
      <c r="F277" s="140"/>
      <c r="G277" s="138"/>
      <c r="H277" s="115"/>
      <c r="I277" s="115">
        <f t="shared" si="8"/>
        <v>0</v>
      </c>
      <c r="J277" s="116" t="str">
        <f t="shared" si="9"/>
        <v>صفر فقط لاغير</v>
      </c>
      <c r="L277" s="101">
        <v>27.9</v>
      </c>
      <c r="M277" s="118" t="s">
        <v>572</v>
      </c>
      <c r="N277" s="116" t="s">
        <v>1346</v>
      </c>
    </row>
    <row r="278" spans="1:14" ht="24" hidden="1" customHeight="1" x14ac:dyDescent="0.45">
      <c r="A278" s="120"/>
      <c r="B278" s="113"/>
      <c r="C278" s="114"/>
      <c r="D278" s="140"/>
      <c r="E278" s="140"/>
      <c r="F278" s="140"/>
      <c r="G278" s="138"/>
      <c r="H278" s="115"/>
      <c r="I278" s="115">
        <f t="shared" si="8"/>
        <v>0</v>
      </c>
      <c r="J278" s="116" t="str">
        <f t="shared" si="9"/>
        <v>صفر فقط لاغير</v>
      </c>
      <c r="L278" s="101">
        <v>28</v>
      </c>
      <c r="M278" s="118" t="s">
        <v>573</v>
      </c>
      <c r="N278" s="116" t="s">
        <v>1346</v>
      </c>
    </row>
    <row r="279" spans="1:14" ht="24" hidden="1" customHeight="1" x14ac:dyDescent="0.45">
      <c r="A279" s="120"/>
      <c r="B279" s="113"/>
      <c r="C279" s="114"/>
      <c r="D279" s="140"/>
      <c r="E279" s="140"/>
      <c r="F279" s="140"/>
      <c r="G279" s="138"/>
      <c r="H279" s="115"/>
      <c r="I279" s="115">
        <f t="shared" si="8"/>
        <v>0</v>
      </c>
      <c r="J279" s="116" t="str">
        <f t="shared" si="9"/>
        <v>صفر فقط لاغير</v>
      </c>
      <c r="L279" s="101">
        <v>28.1</v>
      </c>
      <c r="M279" s="118" t="s">
        <v>574</v>
      </c>
      <c r="N279" s="116" t="s">
        <v>1346</v>
      </c>
    </row>
    <row r="280" spans="1:14" ht="24" hidden="1" customHeight="1" x14ac:dyDescent="0.45">
      <c r="A280" s="120"/>
      <c r="B280" s="113"/>
      <c r="C280" s="114"/>
      <c r="D280" s="140"/>
      <c r="E280" s="140"/>
      <c r="F280" s="140"/>
      <c r="G280" s="138"/>
      <c r="H280" s="115"/>
      <c r="I280" s="115">
        <f t="shared" si="8"/>
        <v>0</v>
      </c>
      <c r="J280" s="116" t="str">
        <f t="shared" si="9"/>
        <v>صفر فقط لاغير</v>
      </c>
      <c r="L280" s="101">
        <v>28.2</v>
      </c>
      <c r="M280" s="118" t="s">
        <v>575</v>
      </c>
      <c r="N280" s="116" t="s">
        <v>1346</v>
      </c>
    </row>
    <row r="281" spans="1:14" ht="24" hidden="1" customHeight="1" x14ac:dyDescent="0.45">
      <c r="A281" s="120"/>
      <c r="B281" s="113"/>
      <c r="C281" s="114"/>
      <c r="D281" s="140"/>
      <c r="E281" s="140"/>
      <c r="F281" s="140"/>
      <c r="G281" s="138"/>
      <c r="H281" s="115"/>
      <c r="I281" s="115">
        <f t="shared" si="8"/>
        <v>0</v>
      </c>
      <c r="J281" s="116" t="str">
        <f t="shared" si="9"/>
        <v>صفر فقط لاغير</v>
      </c>
      <c r="L281" s="101">
        <v>28.3</v>
      </c>
      <c r="M281" s="118" t="s">
        <v>576</v>
      </c>
      <c r="N281" s="116" t="s">
        <v>1346</v>
      </c>
    </row>
    <row r="282" spans="1:14" ht="24" hidden="1" customHeight="1" x14ac:dyDescent="0.45">
      <c r="A282" s="120"/>
      <c r="B282" s="113"/>
      <c r="C282" s="114"/>
      <c r="D282" s="140"/>
      <c r="E282" s="140"/>
      <c r="F282" s="140"/>
      <c r="G282" s="138"/>
      <c r="H282" s="115"/>
      <c r="I282" s="115">
        <f t="shared" si="8"/>
        <v>0</v>
      </c>
      <c r="J282" s="116" t="str">
        <f t="shared" si="9"/>
        <v>صفر فقط لاغير</v>
      </c>
      <c r="L282" s="101">
        <v>28.4</v>
      </c>
      <c r="M282" s="118" t="s">
        <v>577</v>
      </c>
      <c r="N282" s="116" t="s">
        <v>1346</v>
      </c>
    </row>
    <row r="283" spans="1:14" ht="24" hidden="1" customHeight="1" x14ac:dyDescent="0.45">
      <c r="A283" s="120"/>
      <c r="B283" s="113"/>
      <c r="C283" s="114"/>
      <c r="D283" s="140"/>
      <c r="E283" s="140"/>
      <c r="F283" s="140"/>
      <c r="G283" s="138"/>
      <c r="H283" s="115"/>
      <c r="I283" s="115">
        <f t="shared" si="8"/>
        <v>0</v>
      </c>
      <c r="J283" s="116" t="str">
        <f t="shared" si="9"/>
        <v>صفر فقط لاغير</v>
      </c>
      <c r="L283" s="101">
        <v>28.5</v>
      </c>
      <c r="M283" s="118" t="s">
        <v>578</v>
      </c>
      <c r="N283" s="116" t="s">
        <v>1346</v>
      </c>
    </row>
    <row r="284" spans="1:14" ht="24" hidden="1" customHeight="1" x14ac:dyDescent="0.45">
      <c r="A284" s="120"/>
      <c r="B284" s="113"/>
      <c r="C284" s="114"/>
      <c r="D284" s="140"/>
      <c r="E284" s="140"/>
      <c r="F284" s="140"/>
      <c r="G284" s="138"/>
      <c r="H284" s="115"/>
      <c r="I284" s="115">
        <f t="shared" si="8"/>
        <v>0</v>
      </c>
      <c r="J284" s="116" t="str">
        <f t="shared" si="9"/>
        <v>صفر فقط لاغير</v>
      </c>
      <c r="L284" s="101">
        <v>28.6</v>
      </c>
      <c r="M284" s="118" t="s">
        <v>579</v>
      </c>
      <c r="N284" s="116" t="s">
        <v>1346</v>
      </c>
    </row>
    <row r="285" spans="1:14" ht="24" hidden="1" customHeight="1" x14ac:dyDescent="0.45">
      <c r="A285" s="120"/>
      <c r="B285" s="113"/>
      <c r="C285" s="114"/>
      <c r="D285" s="140"/>
      <c r="E285" s="140"/>
      <c r="F285" s="140"/>
      <c r="G285" s="138"/>
      <c r="H285" s="115"/>
      <c r="I285" s="115">
        <f t="shared" si="8"/>
        <v>0</v>
      </c>
      <c r="J285" s="116" t="str">
        <f t="shared" si="9"/>
        <v>صفر فقط لاغير</v>
      </c>
      <c r="L285" s="101">
        <v>28.7</v>
      </c>
      <c r="M285" s="118" t="s">
        <v>580</v>
      </c>
      <c r="N285" s="116" t="s">
        <v>1346</v>
      </c>
    </row>
    <row r="286" spans="1:14" ht="24" hidden="1" customHeight="1" x14ac:dyDescent="0.45">
      <c r="A286" s="120"/>
      <c r="B286" s="113"/>
      <c r="C286" s="114"/>
      <c r="D286" s="140"/>
      <c r="E286" s="140"/>
      <c r="F286" s="140"/>
      <c r="G286" s="138"/>
      <c r="H286" s="115"/>
      <c r="I286" s="115">
        <f t="shared" si="8"/>
        <v>0</v>
      </c>
      <c r="J286" s="116" t="str">
        <f t="shared" si="9"/>
        <v>صفر فقط لاغير</v>
      </c>
      <c r="L286" s="101">
        <v>28.8</v>
      </c>
      <c r="M286" s="118" t="s">
        <v>581</v>
      </c>
      <c r="N286" s="116" t="s">
        <v>1346</v>
      </c>
    </row>
    <row r="287" spans="1:14" ht="24" hidden="1" customHeight="1" x14ac:dyDescent="0.45">
      <c r="A287" s="120"/>
      <c r="B287" s="113"/>
      <c r="C287" s="114"/>
      <c r="D287" s="140"/>
      <c r="E287" s="140"/>
      <c r="F287" s="140"/>
      <c r="G287" s="138"/>
      <c r="H287" s="115"/>
      <c r="I287" s="115">
        <f t="shared" si="8"/>
        <v>0</v>
      </c>
      <c r="J287" s="116" t="str">
        <f t="shared" si="9"/>
        <v>صفر فقط لاغير</v>
      </c>
      <c r="L287" s="101">
        <v>28.9</v>
      </c>
      <c r="M287" s="118" t="s">
        <v>582</v>
      </c>
      <c r="N287" s="116" t="s">
        <v>1346</v>
      </c>
    </row>
    <row r="288" spans="1:14" ht="24" hidden="1" customHeight="1" x14ac:dyDescent="0.45">
      <c r="A288" s="120"/>
      <c r="B288" s="113"/>
      <c r="C288" s="114"/>
      <c r="D288" s="140"/>
      <c r="E288" s="140"/>
      <c r="F288" s="140"/>
      <c r="G288" s="138"/>
      <c r="H288" s="115"/>
      <c r="I288" s="115">
        <f t="shared" si="8"/>
        <v>0</v>
      </c>
      <c r="J288" s="116" t="str">
        <f t="shared" si="9"/>
        <v>صفر فقط لاغير</v>
      </c>
      <c r="L288" s="101">
        <v>29</v>
      </c>
      <c r="M288" s="118" t="s">
        <v>583</v>
      </c>
      <c r="N288" s="116" t="s">
        <v>1346</v>
      </c>
    </row>
    <row r="289" spans="1:14" ht="24" hidden="1" customHeight="1" x14ac:dyDescent="0.45">
      <c r="A289" s="120"/>
      <c r="B289" s="113"/>
      <c r="C289" s="114"/>
      <c r="D289" s="140"/>
      <c r="E289" s="140"/>
      <c r="F289" s="140"/>
      <c r="G289" s="138"/>
      <c r="H289" s="115"/>
      <c r="I289" s="115">
        <f t="shared" si="8"/>
        <v>0</v>
      </c>
      <c r="J289" s="116" t="str">
        <f t="shared" si="9"/>
        <v>صفر فقط لاغير</v>
      </c>
      <c r="L289" s="101">
        <v>29.1</v>
      </c>
      <c r="M289" s="118" t="s">
        <v>584</v>
      </c>
      <c r="N289" s="116" t="s">
        <v>1346</v>
      </c>
    </row>
    <row r="290" spans="1:14" ht="24" hidden="1" customHeight="1" x14ac:dyDescent="0.45">
      <c r="A290" s="120"/>
      <c r="B290" s="113"/>
      <c r="C290" s="114"/>
      <c r="D290" s="140"/>
      <c r="E290" s="140"/>
      <c r="F290" s="140"/>
      <c r="G290" s="138"/>
      <c r="H290" s="115"/>
      <c r="I290" s="115">
        <f t="shared" si="8"/>
        <v>0</v>
      </c>
      <c r="J290" s="116" t="str">
        <f t="shared" si="9"/>
        <v>صفر فقط لاغير</v>
      </c>
      <c r="L290" s="101">
        <v>29.2</v>
      </c>
      <c r="M290" s="118" t="s">
        <v>585</v>
      </c>
      <c r="N290" s="116" t="s">
        <v>1346</v>
      </c>
    </row>
    <row r="291" spans="1:14" ht="24" hidden="1" customHeight="1" x14ac:dyDescent="0.45">
      <c r="A291" s="120"/>
      <c r="B291" s="113"/>
      <c r="C291" s="114"/>
      <c r="D291" s="140"/>
      <c r="E291" s="140"/>
      <c r="F291" s="140"/>
      <c r="G291" s="138"/>
      <c r="H291" s="115"/>
      <c r="I291" s="115">
        <f t="shared" si="8"/>
        <v>0</v>
      </c>
      <c r="J291" s="116" t="str">
        <f t="shared" si="9"/>
        <v>صفر فقط لاغير</v>
      </c>
      <c r="L291" s="101">
        <v>29.3</v>
      </c>
      <c r="M291" s="118" t="s">
        <v>586</v>
      </c>
      <c r="N291" s="116" t="s">
        <v>1346</v>
      </c>
    </row>
    <row r="292" spans="1:14" ht="24" hidden="1" customHeight="1" x14ac:dyDescent="0.45">
      <c r="A292" s="120"/>
      <c r="B292" s="113"/>
      <c r="C292" s="114"/>
      <c r="D292" s="140"/>
      <c r="E292" s="140"/>
      <c r="F292" s="140"/>
      <c r="G292" s="138"/>
      <c r="H292" s="115"/>
      <c r="I292" s="115">
        <f t="shared" si="8"/>
        <v>0</v>
      </c>
      <c r="J292" s="116" t="str">
        <f t="shared" si="9"/>
        <v>صفر فقط لاغير</v>
      </c>
      <c r="L292" s="101">
        <v>29.4</v>
      </c>
      <c r="M292" s="118" t="s">
        <v>587</v>
      </c>
      <c r="N292" s="116" t="s">
        <v>1346</v>
      </c>
    </row>
    <row r="293" spans="1:14" ht="24" hidden="1" customHeight="1" x14ac:dyDescent="0.45">
      <c r="A293" s="120"/>
      <c r="B293" s="113"/>
      <c r="C293" s="114"/>
      <c r="D293" s="140"/>
      <c r="E293" s="140"/>
      <c r="F293" s="140"/>
      <c r="G293" s="138"/>
      <c r="H293" s="115"/>
      <c r="I293" s="115">
        <f t="shared" si="8"/>
        <v>0</v>
      </c>
      <c r="J293" s="116" t="str">
        <f t="shared" si="9"/>
        <v>صفر فقط لاغير</v>
      </c>
      <c r="L293" s="101">
        <v>29.5</v>
      </c>
      <c r="M293" s="118" t="s">
        <v>588</v>
      </c>
      <c r="N293" s="116" t="s">
        <v>1346</v>
      </c>
    </row>
    <row r="294" spans="1:14" ht="24" hidden="1" customHeight="1" x14ac:dyDescent="0.45">
      <c r="A294" s="120"/>
      <c r="B294" s="113"/>
      <c r="C294" s="114"/>
      <c r="D294" s="140"/>
      <c r="E294" s="140"/>
      <c r="F294" s="140"/>
      <c r="G294" s="138"/>
      <c r="H294" s="115"/>
      <c r="I294" s="115">
        <f t="shared" si="8"/>
        <v>0</v>
      </c>
      <c r="J294" s="116" t="str">
        <f t="shared" si="9"/>
        <v>صفر فقط لاغير</v>
      </c>
      <c r="L294" s="101">
        <v>29.6</v>
      </c>
      <c r="M294" s="118" t="s">
        <v>589</v>
      </c>
      <c r="N294" s="116" t="s">
        <v>1346</v>
      </c>
    </row>
    <row r="295" spans="1:14" ht="24" hidden="1" customHeight="1" x14ac:dyDescent="0.45">
      <c r="A295" s="122"/>
      <c r="B295" s="113"/>
      <c r="C295" s="114"/>
      <c r="D295" s="140"/>
      <c r="E295" s="140"/>
      <c r="F295" s="140"/>
      <c r="G295" s="138"/>
      <c r="H295" s="115"/>
      <c r="I295" s="115">
        <f t="shared" si="8"/>
        <v>0</v>
      </c>
      <c r="J295" s="116" t="str">
        <f t="shared" si="9"/>
        <v>صفر فقط لاغير</v>
      </c>
      <c r="L295" s="101">
        <v>29.7</v>
      </c>
      <c r="M295" s="118" t="s">
        <v>590</v>
      </c>
      <c r="N295" s="116" t="s">
        <v>1346</v>
      </c>
    </row>
    <row r="296" spans="1:14" ht="24" hidden="1" customHeight="1" x14ac:dyDescent="0.45">
      <c r="A296" s="123"/>
      <c r="B296" s="113"/>
      <c r="C296" s="114"/>
      <c r="D296" s="140"/>
      <c r="E296" s="140"/>
      <c r="F296" s="140"/>
      <c r="G296" s="138"/>
      <c r="H296" s="115"/>
      <c r="I296" s="115">
        <f t="shared" si="8"/>
        <v>0</v>
      </c>
      <c r="J296" s="116" t="str">
        <f t="shared" si="9"/>
        <v>صفر فقط لاغير</v>
      </c>
      <c r="L296" s="101">
        <v>29.8</v>
      </c>
      <c r="M296" s="118" t="s">
        <v>591</v>
      </c>
      <c r="N296" s="116" t="s">
        <v>1346</v>
      </c>
    </row>
    <row r="297" spans="1:14" ht="24" hidden="1" customHeight="1" x14ac:dyDescent="0.45">
      <c r="A297" s="121"/>
      <c r="B297" s="113"/>
      <c r="C297" s="114"/>
      <c r="D297" s="140"/>
      <c r="E297" s="140"/>
      <c r="F297" s="140"/>
      <c r="G297" s="138"/>
      <c r="H297" s="115"/>
      <c r="I297" s="115">
        <f t="shared" si="8"/>
        <v>0</v>
      </c>
      <c r="J297" s="116" t="str">
        <f t="shared" si="9"/>
        <v>صفر فقط لاغير</v>
      </c>
      <c r="L297" s="101">
        <v>29.9</v>
      </c>
      <c r="M297" s="118" t="s">
        <v>592</v>
      </c>
      <c r="N297" s="116" t="s">
        <v>1346</v>
      </c>
    </row>
    <row r="298" spans="1:14" ht="24" hidden="1" customHeight="1" x14ac:dyDescent="0.45">
      <c r="A298" s="112"/>
      <c r="B298" s="113"/>
      <c r="C298" s="114"/>
      <c r="D298" s="140"/>
      <c r="E298" s="140"/>
      <c r="F298" s="140"/>
      <c r="G298" s="138"/>
      <c r="H298" s="115"/>
      <c r="I298" s="115">
        <f t="shared" si="8"/>
        <v>0</v>
      </c>
      <c r="J298" s="116" t="str">
        <f t="shared" si="9"/>
        <v>صفر فقط لاغير</v>
      </c>
      <c r="L298" s="101">
        <v>30</v>
      </c>
      <c r="M298" s="118" t="s">
        <v>593</v>
      </c>
      <c r="N298" s="116" t="s">
        <v>1346</v>
      </c>
    </row>
    <row r="299" spans="1:14" ht="24" hidden="1" customHeight="1" x14ac:dyDescent="0.45">
      <c r="A299" s="120"/>
      <c r="B299" s="113"/>
      <c r="C299" s="114"/>
      <c r="D299" s="140"/>
      <c r="E299" s="140"/>
      <c r="F299" s="140"/>
      <c r="G299" s="138"/>
      <c r="H299" s="115"/>
      <c r="I299" s="115">
        <f t="shared" si="8"/>
        <v>0</v>
      </c>
      <c r="J299" s="116" t="str">
        <f t="shared" si="9"/>
        <v>صفر فقط لاغير</v>
      </c>
      <c r="L299" s="101">
        <v>30.1</v>
      </c>
      <c r="M299" s="118" t="s">
        <v>594</v>
      </c>
      <c r="N299" s="116" t="s">
        <v>1346</v>
      </c>
    </row>
    <row r="300" spans="1:14" ht="24" hidden="1" customHeight="1" x14ac:dyDescent="0.45">
      <c r="A300" s="120"/>
      <c r="B300" s="113"/>
      <c r="C300" s="114"/>
      <c r="D300" s="140"/>
      <c r="E300" s="140"/>
      <c r="F300" s="140"/>
      <c r="G300" s="138"/>
      <c r="H300" s="115"/>
      <c r="I300" s="115">
        <f t="shared" si="8"/>
        <v>0</v>
      </c>
      <c r="J300" s="116" t="str">
        <f t="shared" si="9"/>
        <v>صفر فقط لاغير</v>
      </c>
      <c r="L300" s="101">
        <v>30.2</v>
      </c>
      <c r="M300" s="118" t="s">
        <v>595</v>
      </c>
      <c r="N300" s="116" t="s">
        <v>1346</v>
      </c>
    </row>
    <row r="301" spans="1:14" ht="24" hidden="1" customHeight="1" x14ac:dyDescent="0.45">
      <c r="A301" s="120"/>
      <c r="B301" s="113"/>
      <c r="C301" s="114"/>
      <c r="D301" s="140"/>
      <c r="E301" s="140"/>
      <c r="F301" s="140"/>
      <c r="G301" s="138"/>
      <c r="H301" s="115"/>
      <c r="I301" s="115">
        <f t="shared" si="8"/>
        <v>0</v>
      </c>
      <c r="J301" s="116" t="str">
        <f t="shared" si="9"/>
        <v>صفر فقط لاغير</v>
      </c>
      <c r="L301" s="101">
        <v>30.3</v>
      </c>
      <c r="M301" s="118" t="s">
        <v>596</v>
      </c>
      <c r="N301" s="116" t="s">
        <v>1346</v>
      </c>
    </row>
    <row r="302" spans="1:14" ht="24" hidden="1" customHeight="1" x14ac:dyDescent="0.45">
      <c r="A302" s="120"/>
      <c r="B302" s="113"/>
      <c r="C302" s="114"/>
      <c r="D302" s="140"/>
      <c r="E302" s="140"/>
      <c r="F302" s="140"/>
      <c r="G302" s="138"/>
      <c r="H302" s="115"/>
      <c r="I302" s="115">
        <f t="shared" si="8"/>
        <v>0</v>
      </c>
      <c r="J302" s="116" t="str">
        <f t="shared" si="9"/>
        <v>صفر فقط لاغير</v>
      </c>
      <c r="L302" s="101">
        <v>30.4</v>
      </c>
      <c r="M302" s="118" t="s">
        <v>597</v>
      </c>
      <c r="N302" s="116" t="s">
        <v>1346</v>
      </c>
    </row>
    <row r="303" spans="1:14" ht="24" hidden="1" customHeight="1" x14ac:dyDescent="0.45">
      <c r="A303" s="120"/>
      <c r="B303" s="113"/>
      <c r="C303" s="114"/>
      <c r="D303" s="140"/>
      <c r="E303" s="140"/>
      <c r="F303" s="140"/>
      <c r="G303" s="138"/>
      <c r="H303" s="115"/>
      <c r="I303" s="115">
        <f t="shared" si="8"/>
        <v>0</v>
      </c>
      <c r="J303" s="116" t="str">
        <f t="shared" si="9"/>
        <v>صفر فقط لاغير</v>
      </c>
      <c r="L303" s="101">
        <v>30.5</v>
      </c>
      <c r="M303" s="118" t="s">
        <v>598</v>
      </c>
      <c r="N303" s="116" t="s">
        <v>1346</v>
      </c>
    </row>
    <row r="304" spans="1:14" ht="24" hidden="1" customHeight="1" x14ac:dyDescent="0.45">
      <c r="A304" s="120"/>
      <c r="B304" s="113"/>
      <c r="C304" s="114"/>
      <c r="D304" s="140"/>
      <c r="E304" s="140"/>
      <c r="F304" s="140"/>
      <c r="G304" s="138"/>
      <c r="H304" s="115"/>
      <c r="I304" s="115">
        <f t="shared" si="8"/>
        <v>0</v>
      </c>
      <c r="J304" s="116" t="str">
        <f t="shared" si="9"/>
        <v>صفر فقط لاغير</v>
      </c>
      <c r="L304" s="101">
        <v>30.6</v>
      </c>
      <c r="M304" s="118" t="s">
        <v>599</v>
      </c>
      <c r="N304" s="116" t="s">
        <v>1346</v>
      </c>
    </row>
    <row r="305" spans="1:14" ht="24" hidden="1" customHeight="1" x14ac:dyDescent="0.45">
      <c r="A305" s="120"/>
      <c r="B305" s="113"/>
      <c r="C305" s="114"/>
      <c r="D305" s="140"/>
      <c r="E305" s="140"/>
      <c r="F305" s="140"/>
      <c r="G305" s="138"/>
      <c r="H305" s="115"/>
      <c r="I305" s="115">
        <f t="shared" si="8"/>
        <v>0</v>
      </c>
      <c r="J305" s="116" t="str">
        <f t="shared" si="9"/>
        <v>صفر فقط لاغير</v>
      </c>
      <c r="L305" s="101">
        <v>30.7</v>
      </c>
      <c r="M305" s="118" t="s">
        <v>600</v>
      </c>
      <c r="N305" s="116" t="s">
        <v>1346</v>
      </c>
    </row>
    <row r="306" spans="1:14" ht="24" hidden="1" customHeight="1" x14ac:dyDescent="0.45">
      <c r="A306" s="120"/>
      <c r="B306" s="113"/>
      <c r="C306" s="114"/>
      <c r="D306" s="140"/>
      <c r="E306" s="140"/>
      <c r="F306" s="140"/>
      <c r="G306" s="138"/>
      <c r="H306" s="115"/>
      <c r="I306" s="115">
        <f t="shared" si="8"/>
        <v>0</v>
      </c>
      <c r="J306" s="116" t="str">
        <f t="shared" si="9"/>
        <v>صفر فقط لاغير</v>
      </c>
      <c r="L306" s="101">
        <v>30.8</v>
      </c>
      <c r="M306" s="118" t="s">
        <v>601</v>
      </c>
      <c r="N306" s="116" t="s">
        <v>1346</v>
      </c>
    </row>
    <row r="307" spans="1:14" ht="24" hidden="1" customHeight="1" x14ac:dyDescent="0.45">
      <c r="A307" s="120"/>
      <c r="B307" s="113"/>
      <c r="C307" s="114"/>
      <c r="D307" s="140"/>
      <c r="E307" s="140"/>
      <c r="F307" s="140"/>
      <c r="G307" s="138"/>
      <c r="H307" s="115"/>
      <c r="I307" s="115">
        <f t="shared" si="8"/>
        <v>0</v>
      </c>
      <c r="J307" s="116" t="str">
        <f t="shared" si="9"/>
        <v>صفر فقط لاغير</v>
      </c>
      <c r="L307" s="101">
        <v>30.9</v>
      </c>
      <c r="M307" s="118" t="s">
        <v>602</v>
      </c>
      <c r="N307" s="116" t="s">
        <v>1346</v>
      </c>
    </row>
    <row r="308" spans="1:14" ht="24" hidden="1" customHeight="1" x14ac:dyDescent="0.45">
      <c r="A308" s="120"/>
      <c r="B308" s="113"/>
      <c r="C308" s="114"/>
      <c r="D308" s="140"/>
      <c r="E308" s="140"/>
      <c r="F308" s="140"/>
      <c r="G308" s="138"/>
      <c r="H308" s="115"/>
      <c r="I308" s="115">
        <f t="shared" si="8"/>
        <v>0</v>
      </c>
      <c r="J308" s="116" t="str">
        <f t="shared" si="9"/>
        <v>صفر فقط لاغير</v>
      </c>
      <c r="L308" s="101">
        <v>31</v>
      </c>
      <c r="M308" s="118" t="s">
        <v>603</v>
      </c>
      <c r="N308" s="116" t="s">
        <v>1346</v>
      </c>
    </row>
    <row r="309" spans="1:14" ht="24" hidden="1" customHeight="1" x14ac:dyDescent="0.45">
      <c r="A309" s="120"/>
      <c r="B309" s="113"/>
      <c r="C309" s="114"/>
      <c r="D309" s="140"/>
      <c r="E309" s="140"/>
      <c r="F309" s="140"/>
      <c r="G309" s="138"/>
      <c r="H309" s="115"/>
      <c r="I309" s="115">
        <f t="shared" si="8"/>
        <v>0</v>
      </c>
      <c r="J309" s="116" t="str">
        <f t="shared" si="9"/>
        <v>صفر فقط لاغير</v>
      </c>
      <c r="L309" s="101">
        <v>31.1</v>
      </c>
      <c r="M309" s="118" t="s">
        <v>604</v>
      </c>
      <c r="N309" s="116" t="s">
        <v>1346</v>
      </c>
    </row>
    <row r="310" spans="1:14" ht="24" hidden="1" customHeight="1" x14ac:dyDescent="0.45">
      <c r="A310" s="120"/>
      <c r="B310" s="113"/>
      <c r="C310" s="114"/>
      <c r="D310" s="140"/>
      <c r="E310" s="140"/>
      <c r="F310" s="140"/>
      <c r="G310" s="138"/>
      <c r="H310" s="115"/>
      <c r="I310" s="115">
        <f t="shared" si="8"/>
        <v>0</v>
      </c>
      <c r="J310" s="116" t="str">
        <f t="shared" si="9"/>
        <v>صفر فقط لاغير</v>
      </c>
      <c r="L310" s="101">
        <v>31.2</v>
      </c>
      <c r="M310" s="118" t="s">
        <v>605</v>
      </c>
      <c r="N310" s="116" t="s">
        <v>1346</v>
      </c>
    </row>
    <row r="311" spans="1:14" ht="24" hidden="1" customHeight="1" x14ac:dyDescent="0.45">
      <c r="A311" s="120"/>
      <c r="B311" s="113"/>
      <c r="C311" s="114"/>
      <c r="D311" s="140"/>
      <c r="E311" s="140"/>
      <c r="F311" s="140"/>
      <c r="G311" s="138"/>
      <c r="H311" s="115"/>
      <c r="I311" s="115">
        <f t="shared" si="8"/>
        <v>0</v>
      </c>
      <c r="J311" s="116" t="str">
        <f t="shared" si="9"/>
        <v>صفر فقط لاغير</v>
      </c>
      <c r="L311" s="101">
        <v>31.3</v>
      </c>
      <c r="M311" s="118" t="s">
        <v>606</v>
      </c>
      <c r="N311" s="116" t="s">
        <v>1346</v>
      </c>
    </row>
    <row r="312" spans="1:14" ht="24" hidden="1" customHeight="1" x14ac:dyDescent="0.45">
      <c r="A312" s="120"/>
      <c r="B312" s="113"/>
      <c r="C312" s="114"/>
      <c r="D312" s="140"/>
      <c r="E312" s="140"/>
      <c r="F312" s="140"/>
      <c r="G312" s="138"/>
      <c r="H312" s="115"/>
      <c r="I312" s="115">
        <f t="shared" si="8"/>
        <v>0</v>
      </c>
      <c r="J312" s="116" t="str">
        <f t="shared" si="9"/>
        <v>صفر فقط لاغير</v>
      </c>
      <c r="L312" s="101">
        <v>31.4</v>
      </c>
      <c r="M312" s="118" t="s">
        <v>607</v>
      </c>
      <c r="N312" s="116" t="s">
        <v>1346</v>
      </c>
    </row>
    <row r="313" spans="1:14" ht="24" hidden="1" customHeight="1" x14ac:dyDescent="0.45">
      <c r="A313" s="120"/>
      <c r="B313" s="113"/>
      <c r="C313" s="114"/>
      <c r="D313" s="140"/>
      <c r="E313" s="140"/>
      <c r="F313" s="140"/>
      <c r="G313" s="138"/>
      <c r="H313" s="115"/>
      <c r="I313" s="115">
        <f t="shared" si="8"/>
        <v>0</v>
      </c>
      <c r="J313" s="116" t="str">
        <f t="shared" si="9"/>
        <v>صفر فقط لاغير</v>
      </c>
      <c r="L313" s="101">
        <v>31.5</v>
      </c>
      <c r="M313" s="118" t="s">
        <v>608</v>
      </c>
      <c r="N313" s="116" t="s">
        <v>1346</v>
      </c>
    </row>
    <row r="314" spans="1:14" ht="24" hidden="1" customHeight="1" x14ac:dyDescent="0.45">
      <c r="A314" s="120"/>
      <c r="B314" s="113"/>
      <c r="C314" s="114"/>
      <c r="D314" s="140"/>
      <c r="E314" s="140"/>
      <c r="F314" s="140"/>
      <c r="G314" s="138"/>
      <c r="H314" s="115"/>
      <c r="I314" s="115">
        <f t="shared" si="8"/>
        <v>0</v>
      </c>
      <c r="J314" s="116" t="str">
        <f t="shared" si="9"/>
        <v>صفر فقط لاغير</v>
      </c>
      <c r="L314" s="101">
        <v>31.6</v>
      </c>
      <c r="M314" s="118" t="s">
        <v>609</v>
      </c>
      <c r="N314" s="116" t="s">
        <v>1346</v>
      </c>
    </row>
    <row r="315" spans="1:14" ht="24" hidden="1" customHeight="1" x14ac:dyDescent="0.45">
      <c r="A315" s="120"/>
      <c r="B315" s="113"/>
      <c r="C315" s="114"/>
      <c r="D315" s="140"/>
      <c r="E315" s="140"/>
      <c r="F315" s="140"/>
      <c r="G315" s="138"/>
      <c r="H315" s="115"/>
      <c r="I315" s="115">
        <f t="shared" si="8"/>
        <v>0</v>
      </c>
      <c r="J315" s="116" t="str">
        <f t="shared" si="9"/>
        <v>صفر فقط لاغير</v>
      </c>
      <c r="L315" s="101">
        <v>31.7</v>
      </c>
      <c r="M315" s="118" t="s">
        <v>610</v>
      </c>
      <c r="N315" s="116" t="s">
        <v>1346</v>
      </c>
    </row>
    <row r="316" spans="1:14" ht="24" hidden="1" customHeight="1" x14ac:dyDescent="0.45">
      <c r="A316" s="120"/>
      <c r="B316" s="113"/>
      <c r="C316" s="114"/>
      <c r="D316" s="140"/>
      <c r="E316" s="140"/>
      <c r="F316" s="140"/>
      <c r="G316" s="138"/>
      <c r="H316" s="115"/>
      <c r="I316" s="115">
        <f t="shared" si="8"/>
        <v>0</v>
      </c>
      <c r="J316" s="116" t="str">
        <f t="shared" si="9"/>
        <v>صفر فقط لاغير</v>
      </c>
      <c r="L316" s="101">
        <v>31.8</v>
      </c>
      <c r="M316" s="118" t="s">
        <v>611</v>
      </c>
      <c r="N316" s="116" t="s">
        <v>1346</v>
      </c>
    </row>
    <row r="317" spans="1:14" ht="24" hidden="1" customHeight="1" x14ac:dyDescent="0.45">
      <c r="A317" s="120"/>
      <c r="B317" s="113"/>
      <c r="C317" s="114"/>
      <c r="D317" s="140"/>
      <c r="E317" s="140"/>
      <c r="F317" s="140"/>
      <c r="G317" s="138"/>
      <c r="H317" s="115"/>
      <c r="I317" s="115">
        <f t="shared" si="8"/>
        <v>0</v>
      </c>
      <c r="J317" s="116" t="str">
        <f t="shared" si="9"/>
        <v>صفر فقط لاغير</v>
      </c>
      <c r="L317" s="101">
        <v>31.9</v>
      </c>
      <c r="M317" s="118" t="s">
        <v>612</v>
      </c>
      <c r="N317" s="116" t="s">
        <v>1346</v>
      </c>
    </row>
    <row r="318" spans="1:14" ht="24" hidden="1" customHeight="1" x14ac:dyDescent="0.45">
      <c r="A318" s="120"/>
      <c r="B318" s="113"/>
      <c r="C318" s="114"/>
      <c r="D318" s="140"/>
      <c r="E318" s="140"/>
      <c r="F318" s="140"/>
      <c r="G318" s="138"/>
      <c r="H318" s="115"/>
      <c r="I318" s="115">
        <f t="shared" si="8"/>
        <v>0</v>
      </c>
      <c r="J318" s="116" t="str">
        <f t="shared" si="9"/>
        <v>صفر فقط لاغير</v>
      </c>
      <c r="L318" s="101">
        <v>32</v>
      </c>
      <c r="M318" s="118" t="s">
        <v>613</v>
      </c>
      <c r="N318" s="116" t="s">
        <v>1346</v>
      </c>
    </row>
    <row r="319" spans="1:14" ht="24" hidden="1" customHeight="1" x14ac:dyDescent="0.45">
      <c r="A319" s="120"/>
      <c r="B319" s="113"/>
      <c r="C319" s="114"/>
      <c r="D319" s="140"/>
      <c r="E319" s="140"/>
      <c r="F319" s="140"/>
      <c r="G319" s="138"/>
      <c r="H319" s="115"/>
      <c r="I319" s="115">
        <f t="shared" ref="I319:I382" si="10">SUM(G319:G319)</f>
        <v>0</v>
      </c>
      <c r="J319" s="116" t="str">
        <f t="shared" si="9"/>
        <v>صفر فقط لاغير</v>
      </c>
      <c r="L319" s="101">
        <v>32.1</v>
      </c>
      <c r="M319" s="118" t="s">
        <v>614</v>
      </c>
      <c r="N319" s="116" t="s">
        <v>1346</v>
      </c>
    </row>
    <row r="320" spans="1:14" ht="24" hidden="1" customHeight="1" x14ac:dyDescent="0.45">
      <c r="A320" s="120"/>
      <c r="B320" s="113"/>
      <c r="C320" s="114"/>
      <c r="D320" s="140"/>
      <c r="E320" s="140"/>
      <c r="F320" s="140"/>
      <c r="G320" s="138"/>
      <c r="H320" s="115"/>
      <c r="I320" s="115">
        <f t="shared" si="10"/>
        <v>0</v>
      </c>
      <c r="J320" s="116" t="str">
        <f t="shared" si="9"/>
        <v>صفر فقط لاغير</v>
      </c>
      <c r="L320" s="101">
        <v>32.200000000000003</v>
      </c>
      <c r="M320" s="118" t="s">
        <v>615</v>
      </c>
      <c r="N320" s="116" t="s">
        <v>1346</v>
      </c>
    </row>
    <row r="321" spans="1:15" ht="24" hidden="1" customHeight="1" x14ac:dyDescent="0.45">
      <c r="A321" s="120"/>
      <c r="B321" s="113"/>
      <c r="C321" s="114"/>
      <c r="D321" s="140"/>
      <c r="E321" s="140"/>
      <c r="F321" s="140"/>
      <c r="G321" s="138"/>
      <c r="H321" s="115"/>
      <c r="I321" s="115">
        <f t="shared" si="10"/>
        <v>0</v>
      </c>
      <c r="J321" s="116" t="str">
        <f t="shared" si="9"/>
        <v>صفر فقط لاغير</v>
      </c>
      <c r="L321" s="101">
        <v>32.299999999999997</v>
      </c>
      <c r="M321" s="118" t="s">
        <v>616</v>
      </c>
      <c r="N321" s="116" t="s">
        <v>1346</v>
      </c>
    </row>
    <row r="322" spans="1:15" ht="24" hidden="1" customHeight="1" x14ac:dyDescent="0.45">
      <c r="A322" s="120"/>
      <c r="B322" s="113"/>
      <c r="C322" s="114"/>
      <c r="D322" s="140"/>
      <c r="E322" s="140"/>
      <c r="F322" s="140"/>
      <c r="G322" s="138"/>
      <c r="H322" s="115"/>
      <c r="I322" s="115">
        <f t="shared" si="10"/>
        <v>0</v>
      </c>
      <c r="J322" s="116" t="str">
        <f t="shared" si="9"/>
        <v>صفر فقط لاغير</v>
      </c>
      <c r="L322" s="101">
        <v>32.4</v>
      </c>
      <c r="M322" s="118" t="s">
        <v>617</v>
      </c>
      <c r="N322" s="116" t="s">
        <v>1346</v>
      </c>
    </row>
    <row r="323" spans="1:15" ht="24" hidden="1" customHeight="1" x14ac:dyDescent="0.45">
      <c r="A323" s="120"/>
      <c r="B323" s="113"/>
      <c r="C323" s="114"/>
      <c r="D323" s="140"/>
      <c r="E323" s="140"/>
      <c r="F323" s="140"/>
      <c r="G323" s="138"/>
      <c r="H323" s="115"/>
      <c r="I323" s="115">
        <f t="shared" si="10"/>
        <v>0</v>
      </c>
      <c r="J323" s="116" t="str">
        <f t="shared" si="9"/>
        <v>صفر فقط لاغير</v>
      </c>
      <c r="L323" s="101">
        <v>32.5</v>
      </c>
      <c r="M323" s="118" t="s">
        <v>618</v>
      </c>
      <c r="N323" s="116" t="s">
        <v>1346</v>
      </c>
    </row>
    <row r="324" spans="1:15" ht="24" hidden="1" customHeight="1" x14ac:dyDescent="0.45">
      <c r="A324" s="120"/>
      <c r="B324" s="113"/>
      <c r="C324" s="114"/>
      <c r="D324" s="140"/>
      <c r="E324" s="140"/>
      <c r="F324" s="140"/>
      <c r="G324" s="138"/>
      <c r="H324" s="115"/>
      <c r="I324" s="115">
        <f t="shared" si="10"/>
        <v>0</v>
      </c>
      <c r="J324" s="116" t="str">
        <f t="shared" si="9"/>
        <v>صفر فقط لاغير</v>
      </c>
      <c r="L324" s="101">
        <v>32.6</v>
      </c>
      <c r="M324" s="118" t="s">
        <v>619</v>
      </c>
      <c r="N324" s="116" t="s">
        <v>1346</v>
      </c>
    </row>
    <row r="325" spans="1:15" ht="24" hidden="1" customHeight="1" x14ac:dyDescent="0.45">
      <c r="A325" s="120"/>
      <c r="B325" s="113"/>
      <c r="C325" s="114"/>
      <c r="D325" s="140"/>
      <c r="E325" s="140"/>
      <c r="F325" s="140"/>
      <c r="G325" s="138"/>
      <c r="H325" s="115"/>
      <c r="I325" s="115">
        <f t="shared" si="10"/>
        <v>0</v>
      </c>
      <c r="J325" s="116" t="str">
        <f t="shared" si="9"/>
        <v>صفر فقط لاغير</v>
      </c>
      <c r="L325" s="101">
        <v>32.700000000000003</v>
      </c>
      <c r="M325" s="118" t="s">
        <v>620</v>
      </c>
      <c r="N325" s="116" t="s">
        <v>1346</v>
      </c>
    </row>
    <row r="326" spans="1:15" ht="24" hidden="1" customHeight="1" x14ac:dyDescent="0.45">
      <c r="A326" s="120"/>
      <c r="B326" s="113"/>
      <c r="C326" s="114"/>
      <c r="D326" s="140"/>
      <c r="E326" s="140"/>
      <c r="F326" s="140"/>
      <c r="G326" s="138"/>
      <c r="H326" s="115"/>
      <c r="I326" s="115">
        <f t="shared" si="10"/>
        <v>0</v>
      </c>
      <c r="J326" s="116" t="str">
        <f t="shared" ref="J326:J389" si="11">LOOKUP(I326,L:L,M:M)</f>
        <v>صفر فقط لاغير</v>
      </c>
      <c r="L326" s="101">
        <v>32.799999999999997</v>
      </c>
      <c r="M326" s="118" t="s">
        <v>621</v>
      </c>
      <c r="N326" s="116" t="s">
        <v>1346</v>
      </c>
    </row>
    <row r="327" spans="1:15" ht="24" hidden="1" customHeight="1" x14ac:dyDescent="0.45">
      <c r="A327" s="122"/>
      <c r="B327" s="113"/>
      <c r="C327" s="114"/>
      <c r="D327" s="140"/>
      <c r="E327" s="140"/>
      <c r="F327" s="140"/>
      <c r="G327" s="138"/>
      <c r="H327" s="115"/>
      <c r="I327" s="115">
        <f t="shared" si="10"/>
        <v>0</v>
      </c>
      <c r="J327" s="116" t="str">
        <f t="shared" si="11"/>
        <v>صفر فقط لاغير</v>
      </c>
      <c r="L327" s="101">
        <v>32.9</v>
      </c>
      <c r="M327" s="118" t="s">
        <v>622</v>
      </c>
      <c r="N327" s="116" t="s">
        <v>1346</v>
      </c>
    </row>
    <row r="328" spans="1:15" ht="24" hidden="1" customHeight="1" x14ac:dyDescent="0.45">
      <c r="A328" s="123"/>
      <c r="B328" s="113"/>
      <c r="C328" s="114"/>
      <c r="D328" s="140"/>
      <c r="E328" s="140"/>
      <c r="F328" s="140"/>
      <c r="G328" s="138"/>
      <c r="H328" s="115"/>
      <c r="I328" s="115">
        <f t="shared" si="10"/>
        <v>0</v>
      </c>
      <c r="J328" s="116" t="str">
        <f t="shared" si="11"/>
        <v>صفر فقط لاغير</v>
      </c>
      <c r="L328" s="101">
        <v>33</v>
      </c>
      <c r="M328" s="118" t="s">
        <v>623</v>
      </c>
      <c r="N328" s="116" t="s">
        <v>1346</v>
      </c>
    </row>
    <row r="329" spans="1:15" ht="24" hidden="1" customHeight="1" x14ac:dyDescent="0.45">
      <c r="A329" s="121"/>
      <c r="B329" s="113"/>
      <c r="C329" s="114"/>
      <c r="D329" s="140"/>
      <c r="E329" s="140"/>
      <c r="F329" s="140"/>
      <c r="G329" s="138"/>
      <c r="H329" s="115"/>
      <c r="I329" s="115">
        <f t="shared" si="10"/>
        <v>0</v>
      </c>
      <c r="J329" s="116" t="str">
        <f t="shared" si="11"/>
        <v>صفر فقط لاغير</v>
      </c>
      <c r="L329" s="101">
        <v>33.1</v>
      </c>
      <c r="M329" s="118" t="s">
        <v>624</v>
      </c>
      <c r="N329" s="116" t="s">
        <v>1346</v>
      </c>
    </row>
    <row r="330" spans="1:15" ht="24" hidden="1" customHeight="1" x14ac:dyDescent="0.45">
      <c r="A330" s="112"/>
      <c r="B330" s="113"/>
      <c r="C330" s="114"/>
      <c r="D330" s="140"/>
      <c r="E330" s="140"/>
      <c r="F330" s="140"/>
      <c r="G330" s="138"/>
      <c r="H330" s="115"/>
      <c r="I330" s="115">
        <f t="shared" si="10"/>
        <v>0</v>
      </c>
      <c r="J330" s="116" t="str">
        <f t="shared" si="11"/>
        <v>صفر فقط لاغير</v>
      </c>
      <c r="L330" s="101">
        <v>33.200000000000003</v>
      </c>
      <c r="M330" s="118" t="s">
        <v>625</v>
      </c>
      <c r="N330" s="116" t="s">
        <v>1346</v>
      </c>
    </row>
    <row r="331" spans="1:15" ht="24" hidden="1" customHeight="1" x14ac:dyDescent="0.45">
      <c r="A331" s="120"/>
      <c r="B331" s="113"/>
      <c r="C331" s="114"/>
      <c r="D331" s="140"/>
      <c r="E331" s="140"/>
      <c r="F331" s="140"/>
      <c r="G331" s="138"/>
      <c r="H331" s="115"/>
      <c r="I331" s="115">
        <f t="shared" si="10"/>
        <v>0</v>
      </c>
      <c r="J331" s="116" t="str">
        <f t="shared" si="11"/>
        <v>صفر فقط لاغير</v>
      </c>
      <c r="L331" s="101">
        <v>33.299999999999997</v>
      </c>
      <c r="M331" s="118" t="s">
        <v>626</v>
      </c>
      <c r="N331" s="116" t="s">
        <v>1346</v>
      </c>
    </row>
    <row r="332" spans="1:15" ht="24" hidden="1" customHeight="1" x14ac:dyDescent="0.45">
      <c r="A332" s="120"/>
      <c r="B332" s="113"/>
      <c r="C332" s="114"/>
      <c r="D332" s="140"/>
      <c r="E332" s="140"/>
      <c r="F332" s="140"/>
      <c r="G332" s="138"/>
      <c r="H332" s="115"/>
      <c r="I332" s="115">
        <f t="shared" si="10"/>
        <v>0</v>
      </c>
      <c r="J332" s="116" t="str">
        <f t="shared" si="11"/>
        <v>صفر فقط لاغير</v>
      </c>
      <c r="L332" s="101">
        <v>33.4</v>
      </c>
      <c r="M332" s="118" t="s">
        <v>627</v>
      </c>
      <c r="N332" s="116" t="s">
        <v>1346</v>
      </c>
    </row>
    <row r="333" spans="1:15" ht="24" hidden="1" customHeight="1" x14ac:dyDescent="0.45">
      <c r="A333" s="120"/>
      <c r="B333" s="113"/>
      <c r="C333" s="114"/>
      <c r="D333" s="140"/>
      <c r="E333" s="140"/>
      <c r="F333" s="140"/>
      <c r="G333" s="138"/>
      <c r="H333" s="115"/>
      <c r="I333" s="115">
        <f t="shared" si="10"/>
        <v>0</v>
      </c>
      <c r="J333" s="116" t="str">
        <f t="shared" si="11"/>
        <v>صفر فقط لاغير</v>
      </c>
      <c r="L333" s="101">
        <v>33.5</v>
      </c>
      <c r="M333" s="118" t="s">
        <v>628</v>
      </c>
      <c r="N333" s="116" t="s">
        <v>1346</v>
      </c>
    </row>
    <row r="334" spans="1:15" ht="24" hidden="1" customHeight="1" x14ac:dyDescent="0.45">
      <c r="A334" s="120"/>
      <c r="B334" s="113"/>
      <c r="C334" s="114"/>
      <c r="D334" s="140"/>
      <c r="E334" s="140"/>
      <c r="F334" s="140"/>
      <c r="G334" s="138"/>
      <c r="H334" s="115"/>
      <c r="I334" s="115">
        <f t="shared" si="10"/>
        <v>0</v>
      </c>
      <c r="J334" s="116" t="str">
        <f t="shared" si="11"/>
        <v>صفر فقط لاغير</v>
      </c>
      <c r="L334" s="101">
        <v>33.6</v>
      </c>
      <c r="M334" s="118" t="s">
        <v>629</v>
      </c>
      <c r="N334" s="116" t="s">
        <v>1346</v>
      </c>
    </row>
    <row r="335" spans="1:15" ht="24" hidden="1" customHeight="1" x14ac:dyDescent="0.45">
      <c r="A335" s="120"/>
      <c r="B335" s="113"/>
      <c r="C335" s="114"/>
      <c r="D335" s="140"/>
      <c r="E335" s="140"/>
      <c r="F335" s="140"/>
      <c r="G335" s="138"/>
      <c r="H335" s="115"/>
      <c r="I335" s="115">
        <f t="shared" si="10"/>
        <v>0</v>
      </c>
      <c r="J335" s="116" t="str">
        <f t="shared" si="11"/>
        <v>صفر فقط لاغير</v>
      </c>
      <c r="L335" s="101">
        <v>33.700000000000003</v>
      </c>
      <c r="M335" s="118" t="s">
        <v>630</v>
      </c>
      <c r="N335" s="116" t="s">
        <v>1346</v>
      </c>
      <c r="O335" s="118"/>
    </row>
    <row r="336" spans="1:15" ht="24" hidden="1" customHeight="1" x14ac:dyDescent="0.45">
      <c r="A336" s="120"/>
      <c r="B336" s="113"/>
      <c r="C336" s="114"/>
      <c r="D336" s="140"/>
      <c r="E336" s="140"/>
      <c r="F336" s="140"/>
      <c r="G336" s="138"/>
      <c r="H336" s="115"/>
      <c r="I336" s="115">
        <f t="shared" si="10"/>
        <v>0</v>
      </c>
      <c r="J336" s="116" t="str">
        <f t="shared" si="11"/>
        <v>صفر فقط لاغير</v>
      </c>
      <c r="L336" s="101">
        <v>33.799999999999997</v>
      </c>
      <c r="M336" s="118" t="s">
        <v>631</v>
      </c>
      <c r="N336" s="116" t="s">
        <v>1346</v>
      </c>
      <c r="O336" s="118"/>
    </row>
    <row r="337" spans="1:15" ht="24" hidden="1" customHeight="1" x14ac:dyDescent="0.45">
      <c r="A337" s="120"/>
      <c r="B337" s="113"/>
      <c r="C337" s="114"/>
      <c r="D337" s="140"/>
      <c r="E337" s="140"/>
      <c r="F337" s="140"/>
      <c r="G337" s="138"/>
      <c r="H337" s="115"/>
      <c r="I337" s="115">
        <f t="shared" si="10"/>
        <v>0</v>
      </c>
      <c r="J337" s="116" t="str">
        <f t="shared" si="11"/>
        <v>صفر فقط لاغير</v>
      </c>
      <c r="L337" s="101">
        <v>33.9</v>
      </c>
      <c r="M337" s="118" t="s">
        <v>632</v>
      </c>
      <c r="N337" s="116" t="s">
        <v>1346</v>
      </c>
      <c r="O337" s="118"/>
    </row>
    <row r="338" spans="1:15" ht="24" hidden="1" customHeight="1" x14ac:dyDescent="0.45">
      <c r="A338" s="120"/>
      <c r="B338" s="113"/>
      <c r="C338" s="114"/>
      <c r="D338" s="140"/>
      <c r="E338" s="140"/>
      <c r="F338" s="140"/>
      <c r="G338" s="138"/>
      <c r="H338" s="115"/>
      <c r="I338" s="115">
        <f t="shared" si="10"/>
        <v>0</v>
      </c>
      <c r="J338" s="116" t="str">
        <f t="shared" si="11"/>
        <v>صفر فقط لاغير</v>
      </c>
      <c r="L338" s="101">
        <v>34</v>
      </c>
      <c r="M338" s="118" t="s">
        <v>633</v>
      </c>
      <c r="N338" s="116" t="s">
        <v>1346</v>
      </c>
      <c r="O338" s="118"/>
    </row>
    <row r="339" spans="1:15" ht="24" hidden="1" customHeight="1" x14ac:dyDescent="0.45">
      <c r="A339" s="120"/>
      <c r="B339" s="113"/>
      <c r="C339" s="114"/>
      <c r="D339" s="140"/>
      <c r="E339" s="140"/>
      <c r="F339" s="140"/>
      <c r="G339" s="138"/>
      <c r="H339" s="115"/>
      <c r="I339" s="115">
        <f t="shared" si="10"/>
        <v>0</v>
      </c>
      <c r="J339" s="116" t="str">
        <f t="shared" si="11"/>
        <v>صفر فقط لاغير</v>
      </c>
      <c r="L339" s="101">
        <v>34.1</v>
      </c>
      <c r="M339" s="118" t="s">
        <v>634</v>
      </c>
      <c r="N339" s="116" t="s">
        <v>1346</v>
      </c>
      <c r="O339" s="118"/>
    </row>
    <row r="340" spans="1:15" ht="24" hidden="1" customHeight="1" x14ac:dyDescent="0.45">
      <c r="A340" s="120"/>
      <c r="B340" s="113"/>
      <c r="C340" s="114"/>
      <c r="D340" s="140"/>
      <c r="E340" s="140"/>
      <c r="F340" s="140"/>
      <c r="G340" s="138"/>
      <c r="H340" s="115"/>
      <c r="I340" s="115">
        <f t="shared" si="10"/>
        <v>0</v>
      </c>
      <c r="J340" s="116" t="str">
        <f t="shared" si="11"/>
        <v>صفر فقط لاغير</v>
      </c>
      <c r="L340" s="101">
        <v>34.200000000000003</v>
      </c>
      <c r="M340" s="118" t="s">
        <v>635</v>
      </c>
      <c r="N340" s="116" t="s">
        <v>1346</v>
      </c>
      <c r="O340" s="118"/>
    </row>
    <row r="341" spans="1:15" ht="24" hidden="1" customHeight="1" x14ac:dyDescent="0.45">
      <c r="A341" s="120"/>
      <c r="B341" s="113"/>
      <c r="C341" s="114"/>
      <c r="D341" s="140"/>
      <c r="E341" s="140"/>
      <c r="F341" s="140"/>
      <c r="G341" s="138"/>
      <c r="H341" s="115"/>
      <c r="I341" s="115">
        <f t="shared" si="10"/>
        <v>0</v>
      </c>
      <c r="J341" s="116" t="str">
        <f t="shared" si="11"/>
        <v>صفر فقط لاغير</v>
      </c>
      <c r="L341" s="101">
        <v>34.299999999999997</v>
      </c>
      <c r="M341" s="118" t="s">
        <v>636</v>
      </c>
      <c r="N341" s="116" t="s">
        <v>1346</v>
      </c>
      <c r="O341" s="118"/>
    </row>
    <row r="342" spans="1:15" ht="24" hidden="1" customHeight="1" x14ac:dyDescent="0.45">
      <c r="A342" s="120"/>
      <c r="B342" s="113"/>
      <c r="C342" s="114"/>
      <c r="D342" s="140"/>
      <c r="E342" s="140"/>
      <c r="F342" s="140"/>
      <c r="G342" s="138"/>
      <c r="H342" s="115"/>
      <c r="I342" s="115">
        <f t="shared" si="10"/>
        <v>0</v>
      </c>
      <c r="J342" s="116" t="str">
        <f t="shared" si="11"/>
        <v>صفر فقط لاغير</v>
      </c>
      <c r="L342" s="101">
        <v>34.4</v>
      </c>
      <c r="M342" s="118" t="s">
        <v>637</v>
      </c>
      <c r="N342" s="116" t="s">
        <v>1346</v>
      </c>
      <c r="O342" s="118"/>
    </row>
    <row r="343" spans="1:15" ht="24" hidden="1" customHeight="1" x14ac:dyDescent="0.45">
      <c r="A343" s="120"/>
      <c r="B343" s="113"/>
      <c r="C343" s="114"/>
      <c r="D343" s="140"/>
      <c r="E343" s="140"/>
      <c r="F343" s="140"/>
      <c r="G343" s="138"/>
      <c r="H343" s="115"/>
      <c r="I343" s="115">
        <f t="shared" si="10"/>
        <v>0</v>
      </c>
      <c r="J343" s="116" t="str">
        <f t="shared" si="11"/>
        <v>صفر فقط لاغير</v>
      </c>
      <c r="L343" s="101">
        <v>34.5</v>
      </c>
      <c r="M343" s="118" t="s">
        <v>638</v>
      </c>
      <c r="N343" s="116" t="s">
        <v>1346</v>
      </c>
      <c r="O343" s="118"/>
    </row>
    <row r="344" spans="1:15" ht="24" hidden="1" customHeight="1" x14ac:dyDescent="0.45">
      <c r="A344" s="120"/>
      <c r="B344" s="113"/>
      <c r="C344" s="114"/>
      <c r="D344" s="140"/>
      <c r="E344" s="140"/>
      <c r="F344" s="140"/>
      <c r="G344" s="138"/>
      <c r="H344" s="115"/>
      <c r="I344" s="115">
        <f t="shared" si="10"/>
        <v>0</v>
      </c>
      <c r="J344" s="116" t="str">
        <f t="shared" si="11"/>
        <v>صفر فقط لاغير</v>
      </c>
      <c r="L344" s="101">
        <v>34.6</v>
      </c>
      <c r="M344" s="118" t="s">
        <v>639</v>
      </c>
      <c r="N344" s="116" t="s">
        <v>1346</v>
      </c>
      <c r="O344" s="118"/>
    </row>
    <row r="345" spans="1:15" ht="24" hidden="1" customHeight="1" x14ac:dyDescent="0.45">
      <c r="A345" s="120"/>
      <c r="B345" s="113"/>
      <c r="C345" s="114"/>
      <c r="D345" s="140"/>
      <c r="E345" s="140"/>
      <c r="F345" s="140"/>
      <c r="G345" s="138"/>
      <c r="H345" s="115"/>
      <c r="I345" s="115">
        <f t="shared" si="10"/>
        <v>0</v>
      </c>
      <c r="J345" s="116" t="str">
        <f t="shared" si="11"/>
        <v>صفر فقط لاغير</v>
      </c>
      <c r="L345" s="101">
        <v>34.700000000000003</v>
      </c>
      <c r="M345" s="118" t="s">
        <v>640</v>
      </c>
      <c r="N345" s="116" t="s">
        <v>1346</v>
      </c>
    </row>
    <row r="346" spans="1:15" ht="24" hidden="1" customHeight="1" x14ac:dyDescent="0.45">
      <c r="A346" s="120"/>
      <c r="B346" s="113"/>
      <c r="C346" s="114"/>
      <c r="D346" s="140"/>
      <c r="E346" s="140"/>
      <c r="F346" s="140"/>
      <c r="G346" s="138"/>
      <c r="H346" s="115"/>
      <c r="I346" s="115">
        <f t="shared" si="10"/>
        <v>0</v>
      </c>
      <c r="J346" s="116" t="str">
        <f t="shared" si="11"/>
        <v>صفر فقط لاغير</v>
      </c>
      <c r="L346" s="101">
        <v>34.799999999999997</v>
      </c>
      <c r="M346" s="118" t="s">
        <v>641</v>
      </c>
      <c r="N346" s="116" t="s">
        <v>1346</v>
      </c>
    </row>
    <row r="347" spans="1:15" ht="24" hidden="1" customHeight="1" x14ac:dyDescent="0.45">
      <c r="A347" s="120"/>
      <c r="B347" s="113"/>
      <c r="C347" s="114"/>
      <c r="D347" s="140"/>
      <c r="E347" s="140"/>
      <c r="F347" s="140"/>
      <c r="G347" s="138"/>
      <c r="H347" s="115"/>
      <c r="I347" s="115">
        <f t="shared" si="10"/>
        <v>0</v>
      </c>
      <c r="J347" s="116" t="str">
        <f t="shared" si="11"/>
        <v>صفر فقط لاغير</v>
      </c>
      <c r="L347" s="101">
        <v>34.9</v>
      </c>
      <c r="M347" s="118" t="s">
        <v>642</v>
      </c>
      <c r="N347" s="116" t="s">
        <v>1346</v>
      </c>
    </row>
    <row r="348" spans="1:15" ht="24" hidden="1" customHeight="1" x14ac:dyDescent="0.45">
      <c r="A348" s="120"/>
      <c r="B348" s="113"/>
      <c r="C348" s="114"/>
      <c r="D348" s="140"/>
      <c r="E348" s="140"/>
      <c r="F348" s="140"/>
      <c r="G348" s="138"/>
      <c r="H348" s="115"/>
      <c r="I348" s="115">
        <f t="shared" si="10"/>
        <v>0</v>
      </c>
      <c r="J348" s="116" t="str">
        <f t="shared" si="11"/>
        <v>صفر فقط لاغير</v>
      </c>
      <c r="L348" s="101">
        <v>35</v>
      </c>
      <c r="M348" s="118" t="s">
        <v>643</v>
      </c>
      <c r="N348" s="116" t="s">
        <v>1346</v>
      </c>
    </row>
    <row r="349" spans="1:15" ht="24" hidden="1" customHeight="1" x14ac:dyDescent="0.45">
      <c r="A349" s="120"/>
      <c r="B349" s="113"/>
      <c r="C349" s="114"/>
      <c r="D349" s="140"/>
      <c r="E349" s="140"/>
      <c r="F349" s="140"/>
      <c r="G349" s="138"/>
      <c r="H349" s="115"/>
      <c r="I349" s="115">
        <f t="shared" si="10"/>
        <v>0</v>
      </c>
      <c r="J349" s="116" t="str">
        <f t="shared" si="11"/>
        <v>صفر فقط لاغير</v>
      </c>
      <c r="L349" s="101">
        <v>35.1</v>
      </c>
      <c r="M349" s="118" t="s">
        <v>644</v>
      </c>
      <c r="N349" s="116" t="s">
        <v>1346</v>
      </c>
    </row>
    <row r="350" spans="1:15" ht="24" hidden="1" customHeight="1" x14ac:dyDescent="0.45">
      <c r="A350" s="120"/>
      <c r="B350" s="113"/>
      <c r="C350" s="114"/>
      <c r="D350" s="140"/>
      <c r="E350" s="140"/>
      <c r="F350" s="140"/>
      <c r="G350" s="138"/>
      <c r="H350" s="115"/>
      <c r="I350" s="115">
        <f t="shared" si="10"/>
        <v>0</v>
      </c>
      <c r="J350" s="116" t="str">
        <f t="shared" si="11"/>
        <v>صفر فقط لاغير</v>
      </c>
      <c r="L350" s="101">
        <v>35.200000000000003</v>
      </c>
      <c r="M350" s="118" t="s">
        <v>645</v>
      </c>
      <c r="N350" s="116" t="s">
        <v>1346</v>
      </c>
    </row>
    <row r="351" spans="1:15" ht="24" hidden="1" customHeight="1" x14ac:dyDescent="0.45">
      <c r="A351" s="120"/>
      <c r="B351" s="113"/>
      <c r="C351" s="114"/>
      <c r="D351" s="140"/>
      <c r="E351" s="140"/>
      <c r="F351" s="140"/>
      <c r="G351" s="138"/>
      <c r="H351" s="115"/>
      <c r="I351" s="115">
        <f t="shared" si="10"/>
        <v>0</v>
      </c>
      <c r="J351" s="116" t="str">
        <f t="shared" si="11"/>
        <v>صفر فقط لاغير</v>
      </c>
      <c r="L351" s="101">
        <v>35.299999999999997</v>
      </c>
      <c r="M351" s="118" t="s">
        <v>646</v>
      </c>
      <c r="N351" s="116" t="s">
        <v>1346</v>
      </c>
    </row>
    <row r="352" spans="1:15" ht="24" hidden="1" customHeight="1" x14ac:dyDescent="0.45">
      <c r="A352" s="120"/>
      <c r="B352" s="113"/>
      <c r="C352" s="114"/>
      <c r="D352" s="140"/>
      <c r="E352" s="140"/>
      <c r="F352" s="140"/>
      <c r="G352" s="138"/>
      <c r="H352" s="115"/>
      <c r="I352" s="115">
        <f t="shared" si="10"/>
        <v>0</v>
      </c>
      <c r="J352" s="116" t="str">
        <f t="shared" si="11"/>
        <v>صفر فقط لاغير</v>
      </c>
      <c r="L352" s="101">
        <v>35.4</v>
      </c>
      <c r="M352" s="118" t="s">
        <v>647</v>
      </c>
      <c r="N352" s="116" t="s">
        <v>1346</v>
      </c>
    </row>
    <row r="353" spans="1:14" ht="24" hidden="1" customHeight="1" x14ac:dyDescent="0.45">
      <c r="A353" s="120"/>
      <c r="B353" s="113"/>
      <c r="C353" s="114"/>
      <c r="D353" s="140"/>
      <c r="E353" s="140"/>
      <c r="F353" s="140"/>
      <c r="G353" s="138"/>
      <c r="H353" s="115"/>
      <c r="I353" s="115">
        <f t="shared" si="10"/>
        <v>0</v>
      </c>
      <c r="J353" s="116" t="str">
        <f t="shared" si="11"/>
        <v>صفر فقط لاغير</v>
      </c>
      <c r="L353" s="101">
        <v>35.5</v>
      </c>
      <c r="M353" s="118" t="s">
        <v>648</v>
      </c>
      <c r="N353" s="116" t="s">
        <v>1346</v>
      </c>
    </row>
    <row r="354" spans="1:14" ht="24" hidden="1" customHeight="1" x14ac:dyDescent="0.45">
      <c r="A354" s="120"/>
      <c r="B354" s="113"/>
      <c r="C354" s="114"/>
      <c r="D354" s="140"/>
      <c r="E354" s="140"/>
      <c r="F354" s="140"/>
      <c r="G354" s="138"/>
      <c r="H354" s="115"/>
      <c r="I354" s="115">
        <f t="shared" si="10"/>
        <v>0</v>
      </c>
      <c r="J354" s="116" t="str">
        <f t="shared" si="11"/>
        <v>صفر فقط لاغير</v>
      </c>
      <c r="L354" s="101">
        <v>35.6</v>
      </c>
      <c r="M354" s="118" t="s">
        <v>649</v>
      </c>
      <c r="N354" s="116" t="s">
        <v>1346</v>
      </c>
    </row>
    <row r="355" spans="1:14" ht="24" hidden="1" customHeight="1" x14ac:dyDescent="0.45">
      <c r="A355" s="120"/>
      <c r="B355" s="113"/>
      <c r="C355" s="114"/>
      <c r="D355" s="140"/>
      <c r="E355" s="140"/>
      <c r="F355" s="140"/>
      <c r="G355" s="138"/>
      <c r="H355" s="115"/>
      <c r="I355" s="115">
        <f t="shared" si="10"/>
        <v>0</v>
      </c>
      <c r="J355" s="116" t="str">
        <f t="shared" si="11"/>
        <v>صفر فقط لاغير</v>
      </c>
      <c r="L355" s="101">
        <v>35.700000000000003</v>
      </c>
      <c r="M355" s="118" t="s">
        <v>650</v>
      </c>
      <c r="N355" s="116" t="s">
        <v>1346</v>
      </c>
    </row>
    <row r="356" spans="1:14" ht="24" hidden="1" customHeight="1" x14ac:dyDescent="0.45">
      <c r="A356" s="120"/>
      <c r="B356" s="113"/>
      <c r="C356" s="114"/>
      <c r="D356" s="140"/>
      <c r="E356" s="140"/>
      <c r="F356" s="140"/>
      <c r="G356" s="138"/>
      <c r="H356" s="115"/>
      <c r="I356" s="115">
        <f t="shared" si="10"/>
        <v>0</v>
      </c>
      <c r="J356" s="116" t="str">
        <f t="shared" si="11"/>
        <v>صفر فقط لاغير</v>
      </c>
      <c r="L356" s="101">
        <v>35.799999999999997</v>
      </c>
      <c r="M356" s="118" t="s">
        <v>651</v>
      </c>
      <c r="N356" s="116" t="s">
        <v>1346</v>
      </c>
    </row>
    <row r="357" spans="1:14" ht="24" hidden="1" customHeight="1" x14ac:dyDescent="0.45">
      <c r="A357" s="120"/>
      <c r="B357" s="113"/>
      <c r="C357" s="114"/>
      <c r="D357" s="140"/>
      <c r="E357" s="140"/>
      <c r="F357" s="140"/>
      <c r="G357" s="138"/>
      <c r="H357" s="115"/>
      <c r="I357" s="115">
        <f t="shared" si="10"/>
        <v>0</v>
      </c>
      <c r="J357" s="116" t="str">
        <f t="shared" si="11"/>
        <v>صفر فقط لاغير</v>
      </c>
      <c r="L357" s="101">
        <v>35.9</v>
      </c>
      <c r="M357" s="118" t="s">
        <v>652</v>
      </c>
      <c r="N357" s="116" t="s">
        <v>1346</v>
      </c>
    </row>
    <row r="358" spans="1:14" ht="24" hidden="1" customHeight="1" x14ac:dyDescent="0.45">
      <c r="A358" s="120"/>
      <c r="B358" s="113"/>
      <c r="C358" s="114"/>
      <c r="D358" s="140"/>
      <c r="E358" s="140"/>
      <c r="F358" s="140"/>
      <c r="G358" s="138"/>
      <c r="H358" s="115"/>
      <c r="I358" s="115">
        <f t="shared" si="10"/>
        <v>0</v>
      </c>
      <c r="J358" s="116" t="str">
        <f t="shared" si="11"/>
        <v>صفر فقط لاغير</v>
      </c>
      <c r="L358" s="101">
        <v>36</v>
      </c>
      <c r="M358" s="118" t="s">
        <v>653</v>
      </c>
      <c r="N358" s="116" t="s">
        <v>1346</v>
      </c>
    </row>
    <row r="359" spans="1:14" ht="24" hidden="1" customHeight="1" x14ac:dyDescent="0.45">
      <c r="A359" s="122"/>
      <c r="B359" s="113"/>
      <c r="C359" s="114"/>
      <c r="D359" s="140"/>
      <c r="E359" s="140"/>
      <c r="F359" s="140"/>
      <c r="G359" s="138"/>
      <c r="H359" s="115"/>
      <c r="I359" s="115">
        <f t="shared" si="10"/>
        <v>0</v>
      </c>
      <c r="J359" s="116" t="str">
        <f t="shared" si="11"/>
        <v>صفر فقط لاغير</v>
      </c>
      <c r="L359" s="101">
        <v>36.1</v>
      </c>
      <c r="M359" s="118" t="s">
        <v>654</v>
      </c>
      <c r="N359" s="116" t="s">
        <v>1346</v>
      </c>
    </row>
    <row r="360" spans="1:14" ht="24" hidden="1" customHeight="1" x14ac:dyDescent="0.45">
      <c r="A360" s="123"/>
      <c r="B360" s="113"/>
      <c r="C360" s="114"/>
      <c r="D360" s="140"/>
      <c r="E360" s="140"/>
      <c r="F360" s="140"/>
      <c r="G360" s="138"/>
      <c r="H360" s="115"/>
      <c r="I360" s="115">
        <f t="shared" si="10"/>
        <v>0</v>
      </c>
      <c r="J360" s="116" t="str">
        <f t="shared" si="11"/>
        <v>صفر فقط لاغير</v>
      </c>
      <c r="L360" s="101">
        <v>36.200000000000003</v>
      </c>
      <c r="M360" s="118" t="s">
        <v>655</v>
      </c>
      <c r="N360" s="116" t="s">
        <v>1346</v>
      </c>
    </row>
    <row r="361" spans="1:14" ht="24" hidden="1" customHeight="1" x14ac:dyDescent="0.45">
      <c r="A361" s="121"/>
      <c r="B361" s="113"/>
      <c r="C361" s="114"/>
      <c r="D361" s="140"/>
      <c r="E361" s="140"/>
      <c r="F361" s="140"/>
      <c r="G361" s="138"/>
      <c r="H361" s="115"/>
      <c r="I361" s="115">
        <f t="shared" si="10"/>
        <v>0</v>
      </c>
      <c r="J361" s="116" t="str">
        <f t="shared" si="11"/>
        <v>صفر فقط لاغير</v>
      </c>
      <c r="L361" s="101">
        <v>36.299999999999997</v>
      </c>
      <c r="M361" s="118" t="s">
        <v>656</v>
      </c>
      <c r="N361" s="116" t="s">
        <v>1346</v>
      </c>
    </row>
    <row r="362" spans="1:14" ht="24" hidden="1" customHeight="1" x14ac:dyDescent="0.45">
      <c r="A362" s="112"/>
      <c r="B362" s="113"/>
      <c r="C362" s="114"/>
      <c r="D362" s="140"/>
      <c r="E362" s="140"/>
      <c r="F362" s="140"/>
      <c r="G362" s="138"/>
      <c r="H362" s="115"/>
      <c r="I362" s="115">
        <f t="shared" si="10"/>
        <v>0</v>
      </c>
      <c r="J362" s="116" t="str">
        <f t="shared" si="11"/>
        <v>صفر فقط لاغير</v>
      </c>
      <c r="L362" s="101">
        <v>36.4</v>
      </c>
      <c r="M362" s="118" t="s">
        <v>657</v>
      </c>
      <c r="N362" s="116" t="s">
        <v>1346</v>
      </c>
    </row>
    <row r="363" spans="1:14" ht="24" hidden="1" customHeight="1" x14ac:dyDescent="0.45">
      <c r="A363" s="120"/>
      <c r="B363" s="113"/>
      <c r="C363" s="114"/>
      <c r="D363" s="140"/>
      <c r="E363" s="140"/>
      <c r="F363" s="140"/>
      <c r="G363" s="138"/>
      <c r="H363" s="115"/>
      <c r="I363" s="115">
        <f t="shared" si="10"/>
        <v>0</v>
      </c>
      <c r="J363" s="116" t="str">
        <f t="shared" si="11"/>
        <v>صفر فقط لاغير</v>
      </c>
      <c r="L363" s="101">
        <v>36.5</v>
      </c>
      <c r="M363" s="118" t="s">
        <v>658</v>
      </c>
      <c r="N363" s="116" t="s">
        <v>1346</v>
      </c>
    </row>
    <row r="364" spans="1:14" ht="24" hidden="1" customHeight="1" x14ac:dyDescent="0.45">
      <c r="A364" s="120"/>
      <c r="B364" s="113"/>
      <c r="C364" s="114"/>
      <c r="D364" s="140"/>
      <c r="E364" s="140"/>
      <c r="F364" s="140"/>
      <c r="G364" s="138"/>
      <c r="H364" s="115"/>
      <c r="I364" s="115">
        <f t="shared" si="10"/>
        <v>0</v>
      </c>
      <c r="J364" s="116" t="str">
        <f t="shared" si="11"/>
        <v>صفر فقط لاغير</v>
      </c>
      <c r="L364" s="101">
        <v>36.6</v>
      </c>
      <c r="M364" s="118" t="s">
        <v>659</v>
      </c>
      <c r="N364" s="116" t="s">
        <v>1346</v>
      </c>
    </row>
    <row r="365" spans="1:14" ht="24" hidden="1" customHeight="1" x14ac:dyDescent="0.45">
      <c r="A365" s="120"/>
      <c r="B365" s="113"/>
      <c r="C365" s="114"/>
      <c r="D365" s="140"/>
      <c r="E365" s="140"/>
      <c r="F365" s="140"/>
      <c r="G365" s="138"/>
      <c r="H365" s="115"/>
      <c r="I365" s="115">
        <f t="shared" si="10"/>
        <v>0</v>
      </c>
      <c r="J365" s="116" t="str">
        <f t="shared" si="11"/>
        <v>صفر فقط لاغير</v>
      </c>
      <c r="L365" s="101">
        <v>36.700000000000003</v>
      </c>
      <c r="M365" s="118" t="s">
        <v>660</v>
      </c>
      <c r="N365" s="116" t="s">
        <v>1346</v>
      </c>
    </row>
    <row r="366" spans="1:14" ht="24" hidden="1" customHeight="1" x14ac:dyDescent="0.45">
      <c r="A366" s="120"/>
      <c r="B366" s="113"/>
      <c r="C366" s="114"/>
      <c r="D366" s="140"/>
      <c r="E366" s="140"/>
      <c r="F366" s="140"/>
      <c r="G366" s="138"/>
      <c r="H366" s="115"/>
      <c r="I366" s="115">
        <f t="shared" si="10"/>
        <v>0</v>
      </c>
      <c r="J366" s="116" t="str">
        <f t="shared" si="11"/>
        <v>صفر فقط لاغير</v>
      </c>
      <c r="L366" s="101">
        <v>36.799999999999997</v>
      </c>
      <c r="M366" s="118" t="s">
        <v>661</v>
      </c>
      <c r="N366" s="116" t="s">
        <v>1346</v>
      </c>
    </row>
    <row r="367" spans="1:14" ht="24" hidden="1" customHeight="1" x14ac:dyDescent="0.45">
      <c r="A367" s="120"/>
      <c r="B367" s="113"/>
      <c r="C367" s="114"/>
      <c r="D367" s="140"/>
      <c r="E367" s="140"/>
      <c r="F367" s="140"/>
      <c r="G367" s="138"/>
      <c r="H367" s="115"/>
      <c r="I367" s="115">
        <f t="shared" si="10"/>
        <v>0</v>
      </c>
      <c r="J367" s="116" t="str">
        <f t="shared" si="11"/>
        <v>صفر فقط لاغير</v>
      </c>
      <c r="L367" s="101">
        <v>36.9</v>
      </c>
      <c r="M367" s="118" t="s">
        <v>662</v>
      </c>
      <c r="N367" s="116" t="s">
        <v>1346</v>
      </c>
    </row>
    <row r="368" spans="1:14" ht="24" hidden="1" customHeight="1" x14ac:dyDescent="0.45">
      <c r="A368" s="120"/>
      <c r="B368" s="113"/>
      <c r="C368" s="114"/>
      <c r="D368" s="140"/>
      <c r="E368" s="140"/>
      <c r="F368" s="140"/>
      <c r="G368" s="138"/>
      <c r="H368" s="115"/>
      <c r="I368" s="115">
        <f t="shared" si="10"/>
        <v>0</v>
      </c>
      <c r="J368" s="116" t="str">
        <f t="shared" si="11"/>
        <v>صفر فقط لاغير</v>
      </c>
      <c r="L368" s="101">
        <v>37</v>
      </c>
      <c r="M368" s="118" t="s">
        <v>663</v>
      </c>
      <c r="N368" s="116" t="s">
        <v>1346</v>
      </c>
    </row>
    <row r="369" spans="1:14" ht="24" hidden="1" customHeight="1" x14ac:dyDescent="0.45">
      <c r="A369" s="120"/>
      <c r="B369" s="113"/>
      <c r="C369" s="114"/>
      <c r="D369" s="140"/>
      <c r="E369" s="140"/>
      <c r="F369" s="140"/>
      <c r="G369" s="138"/>
      <c r="H369" s="115"/>
      <c r="I369" s="115">
        <f t="shared" si="10"/>
        <v>0</v>
      </c>
      <c r="J369" s="116" t="str">
        <f t="shared" si="11"/>
        <v>صفر فقط لاغير</v>
      </c>
      <c r="L369" s="101">
        <v>37.1</v>
      </c>
      <c r="M369" s="118" t="s">
        <v>664</v>
      </c>
      <c r="N369" s="116" t="s">
        <v>1346</v>
      </c>
    </row>
    <row r="370" spans="1:14" ht="24" hidden="1" customHeight="1" x14ac:dyDescent="0.45">
      <c r="A370" s="120"/>
      <c r="B370" s="113"/>
      <c r="C370" s="114"/>
      <c r="D370" s="140"/>
      <c r="E370" s="140"/>
      <c r="F370" s="140"/>
      <c r="G370" s="138"/>
      <c r="H370" s="115"/>
      <c r="I370" s="115">
        <f t="shared" si="10"/>
        <v>0</v>
      </c>
      <c r="J370" s="116" t="str">
        <f t="shared" si="11"/>
        <v>صفر فقط لاغير</v>
      </c>
      <c r="L370" s="101">
        <v>37.200000000000003</v>
      </c>
      <c r="M370" s="118" t="s">
        <v>665</v>
      </c>
      <c r="N370" s="116" t="s">
        <v>1346</v>
      </c>
    </row>
    <row r="371" spans="1:14" ht="24" hidden="1" customHeight="1" x14ac:dyDescent="0.45">
      <c r="A371" s="120"/>
      <c r="B371" s="113"/>
      <c r="C371" s="114"/>
      <c r="D371" s="140"/>
      <c r="E371" s="140"/>
      <c r="F371" s="140"/>
      <c r="G371" s="138"/>
      <c r="H371" s="115"/>
      <c r="I371" s="115">
        <f t="shared" si="10"/>
        <v>0</v>
      </c>
      <c r="J371" s="116" t="str">
        <f t="shared" si="11"/>
        <v>صفر فقط لاغير</v>
      </c>
      <c r="L371" s="101">
        <v>37.299999999999997</v>
      </c>
      <c r="M371" s="118" t="s">
        <v>666</v>
      </c>
      <c r="N371" s="116" t="s">
        <v>1346</v>
      </c>
    </row>
    <row r="372" spans="1:14" ht="24" hidden="1" customHeight="1" x14ac:dyDescent="0.45">
      <c r="A372" s="120"/>
      <c r="B372" s="113"/>
      <c r="C372" s="114"/>
      <c r="D372" s="140"/>
      <c r="E372" s="140"/>
      <c r="F372" s="140"/>
      <c r="G372" s="138"/>
      <c r="H372" s="115"/>
      <c r="I372" s="115">
        <f t="shared" si="10"/>
        <v>0</v>
      </c>
      <c r="J372" s="116" t="str">
        <f t="shared" si="11"/>
        <v>صفر فقط لاغير</v>
      </c>
      <c r="L372" s="101">
        <v>37.4</v>
      </c>
      <c r="M372" s="118" t="s">
        <v>667</v>
      </c>
      <c r="N372" s="116" t="s">
        <v>1346</v>
      </c>
    </row>
    <row r="373" spans="1:14" ht="24" hidden="1" customHeight="1" x14ac:dyDescent="0.45">
      <c r="A373" s="120"/>
      <c r="B373" s="113"/>
      <c r="C373" s="114"/>
      <c r="D373" s="140"/>
      <c r="E373" s="140"/>
      <c r="F373" s="140"/>
      <c r="G373" s="138"/>
      <c r="H373" s="115"/>
      <c r="I373" s="115">
        <f t="shared" si="10"/>
        <v>0</v>
      </c>
      <c r="J373" s="116" t="str">
        <f t="shared" si="11"/>
        <v>صفر فقط لاغير</v>
      </c>
      <c r="L373" s="101">
        <v>37.5</v>
      </c>
      <c r="M373" s="118" t="s">
        <v>668</v>
      </c>
      <c r="N373" s="116" t="s">
        <v>1346</v>
      </c>
    </row>
    <row r="374" spans="1:14" ht="24" hidden="1" customHeight="1" x14ac:dyDescent="0.45">
      <c r="A374" s="120"/>
      <c r="B374" s="113"/>
      <c r="C374" s="114"/>
      <c r="D374" s="140"/>
      <c r="E374" s="140"/>
      <c r="F374" s="140"/>
      <c r="G374" s="138"/>
      <c r="H374" s="115"/>
      <c r="I374" s="115">
        <f t="shared" si="10"/>
        <v>0</v>
      </c>
      <c r="J374" s="116" t="str">
        <f t="shared" si="11"/>
        <v>صفر فقط لاغير</v>
      </c>
      <c r="L374" s="101">
        <v>37.6</v>
      </c>
      <c r="M374" s="118" t="s">
        <v>669</v>
      </c>
      <c r="N374" s="116" t="s">
        <v>1346</v>
      </c>
    </row>
    <row r="375" spans="1:14" ht="24" hidden="1" customHeight="1" x14ac:dyDescent="0.45">
      <c r="A375" s="120"/>
      <c r="B375" s="113"/>
      <c r="C375" s="114"/>
      <c r="D375" s="140"/>
      <c r="E375" s="140"/>
      <c r="F375" s="140"/>
      <c r="G375" s="138"/>
      <c r="H375" s="115"/>
      <c r="I375" s="115">
        <f t="shared" si="10"/>
        <v>0</v>
      </c>
      <c r="J375" s="116" t="str">
        <f t="shared" si="11"/>
        <v>صفر فقط لاغير</v>
      </c>
      <c r="L375" s="101">
        <v>37.700000000000003</v>
      </c>
      <c r="M375" s="118" t="s">
        <v>670</v>
      </c>
      <c r="N375" s="116" t="s">
        <v>1346</v>
      </c>
    </row>
    <row r="376" spans="1:14" ht="24" hidden="1" customHeight="1" x14ac:dyDescent="0.45">
      <c r="A376" s="120"/>
      <c r="B376" s="113"/>
      <c r="C376" s="114"/>
      <c r="D376" s="140"/>
      <c r="E376" s="140"/>
      <c r="F376" s="140"/>
      <c r="G376" s="138"/>
      <c r="H376" s="115"/>
      <c r="I376" s="115">
        <f t="shared" si="10"/>
        <v>0</v>
      </c>
      <c r="J376" s="116" t="str">
        <f t="shared" si="11"/>
        <v>صفر فقط لاغير</v>
      </c>
      <c r="L376" s="101">
        <v>37.799999999999997</v>
      </c>
      <c r="M376" s="118" t="s">
        <v>671</v>
      </c>
      <c r="N376" s="116" t="s">
        <v>1346</v>
      </c>
    </row>
    <row r="377" spans="1:14" ht="24" hidden="1" customHeight="1" x14ac:dyDescent="0.45">
      <c r="A377" s="120"/>
      <c r="B377" s="113"/>
      <c r="C377" s="114"/>
      <c r="D377" s="140"/>
      <c r="E377" s="140"/>
      <c r="F377" s="140"/>
      <c r="G377" s="138"/>
      <c r="H377" s="115"/>
      <c r="I377" s="115">
        <f t="shared" si="10"/>
        <v>0</v>
      </c>
      <c r="J377" s="116" t="str">
        <f t="shared" si="11"/>
        <v>صفر فقط لاغير</v>
      </c>
      <c r="L377" s="101">
        <v>37.9</v>
      </c>
      <c r="M377" s="118" t="s">
        <v>672</v>
      </c>
      <c r="N377" s="116" t="s">
        <v>1346</v>
      </c>
    </row>
    <row r="378" spans="1:14" ht="24" hidden="1" customHeight="1" x14ac:dyDescent="0.45">
      <c r="A378" s="120"/>
      <c r="B378" s="113"/>
      <c r="C378" s="114"/>
      <c r="D378" s="140"/>
      <c r="E378" s="140"/>
      <c r="F378" s="140"/>
      <c r="G378" s="138"/>
      <c r="H378" s="115"/>
      <c r="I378" s="115">
        <f t="shared" si="10"/>
        <v>0</v>
      </c>
      <c r="J378" s="116" t="str">
        <f t="shared" si="11"/>
        <v>صفر فقط لاغير</v>
      </c>
      <c r="L378" s="101">
        <v>38</v>
      </c>
      <c r="M378" s="118" t="s">
        <v>673</v>
      </c>
      <c r="N378" s="116" t="s">
        <v>1346</v>
      </c>
    </row>
    <row r="379" spans="1:14" ht="24" hidden="1" customHeight="1" x14ac:dyDescent="0.45">
      <c r="A379" s="120"/>
      <c r="B379" s="113"/>
      <c r="C379" s="114"/>
      <c r="D379" s="140"/>
      <c r="E379" s="140"/>
      <c r="F379" s="140"/>
      <c r="G379" s="138"/>
      <c r="H379" s="115"/>
      <c r="I379" s="115">
        <f t="shared" si="10"/>
        <v>0</v>
      </c>
      <c r="J379" s="116" t="str">
        <f t="shared" si="11"/>
        <v>صفر فقط لاغير</v>
      </c>
      <c r="L379" s="101">
        <v>38.1</v>
      </c>
      <c r="M379" s="118" t="s">
        <v>674</v>
      </c>
      <c r="N379" s="116" t="s">
        <v>1346</v>
      </c>
    </row>
    <row r="380" spans="1:14" ht="24" hidden="1" customHeight="1" x14ac:dyDescent="0.45">
      <c r="A380" s="120"/>
      <c r="B380" s="113"/>
      <c r="C380" s="114"/>
      <c r="D380" s="140"/>
      <c r="E380" s="140"/>
      <c r="F380" s="140"/>
      <c r="G380" s="138"/>
      <c r="H380" s="115"/>
      <c r="I380" s="115">
        <f t="shared" si="10"/>
        <v>0</v>
      </c>
      <c r="J380" s="116" t="str">
        <f t="shared" si="11"/>
        <v>صفر فقط لاغير</v>
      </c>
      <c r="L380" s="101">
        <v>38.200000000000003</v>
      </c>
      <c r="M380" s="118" t="s">
        <v>675</v>
      </c>
      <c r="N380" s="116" t="s">
        <v>1346</v>
      </c>
    </row>
    <row r="381" spans="1:14" ht="24" hidden="1" customHeight="1" x14ac:dyDescent="0.45">
      <c r="A381" s="120"/>
      <c r="B381" s="113"/>
      <c r="C381" s="114"/>
      <c r="D381" s="140"/>
      <c r="E381" s="140"/>
      <c r="F381" s="140"/>
      <c r="G381" s="138"/>
      <c r="H381" s="115"/>
      <c r="I381" s="115">
        <f t="shared" si="10"/>
        <v>0</v>
      </c>
      <c r="J381" s="116" t="str">
        <f t="shared" si="11"/>
        <v>صفر فقط لاغير</v>
      </c>
      <c r="L381" s="101">
        <v>38.299999999999997</v>
      </c>
      <c r="M381" s="118" t="s">
        <v>676</v>
      </c>
      <c r="N381" s="116" t="s">
        <v>1346</v>
      </c>
    </row>
    <row r="382" spans="1:14" ht="24" hidden="1" customHeight="1" x14ac:dyDescent="0.45">
      <c r="A382" s="120"/>
      <c r="B382" s="113"/>
      <c r="C382" s="114"/>
      <c r="D382" s="140"/>
      <c r="E382" s="140"/>
      <c r="F382" s="140"/>
      <c r="G382" s="138"/>
      <c r="H382" s="115"/>
      <c r="I382" s="115">
        <f t="shared" si="10"/>
        <v>0</v>
      </c>
      <c r="J382" s="116" t="str">
        <f t="shared" si="11"/>
        <v>صفر فقط لاغير</v>
      </c>
      <c r="L382" s="101">
        <v>38.4</v>
      </c>
      <c r="M382" s="118" t="s">
        <v>677</v>
      </c>
      <c r="N382" s="116" t="s">
        <v>1346</v>
      </c>
    </row>
    <row r="383" spans="1:14" ht="24" hidden="1" customHeight="1" x14ac:dyDescent="0.45">
      <c r="A383" s="120"/>
      <c r="B383" s="113"/>
      <c r="C383" s="114"/>
      <c r="D383" s="140"/>
      <c r="E383" s="140"/>
      <c r="F383" s="140"/>
      <c r="G383" s="138"/>
      <c r="H383" s="115"/>
      <c r="I383" s="115">
        <f t="shared" ref="I383:I446" si="12">SUM(G383:G383)</f>
        <v>0</v>
      </c>
      <c r="J383" s="116" t="str">
        <f t="shared" si="11"/>
        <v>صفر فقط لاغير</v>
      </c>
      <c r="L383" s="101">
        <v>38.5</v>
      </c>
      <c r="M383" s="118" t="s">
        <v>678</v>
      </c>
      <c r="N383" s="116" t="s">
        <v>1346</v>
      </c>
    </row>
    <row r="384" spans="1:14" ht="24" hidden="1" customHeight="1" x14ac:dyDescent="0.45">
      <c r="A384" s="120"/>
      <c r="B384" s="113"/>
      <c r="C384" s="114"/>
      <c r="D384" s="140"/>
      <c r="E384" s="140"/>
      <c r="F384" s="140"/>
      <c r="G384" s="138"/>
      <c r="H384" s="115"/>
      <c r="I384" s="115">
        <f t="shared" si="12"/>
        <v>0</v>
      </c>
      <c r="J384" s="116" t="str">
        <f t="shared" si="11"/>
        <v>صفر فقط لاغير</v>
      </c>
      <c r="L384" s="101">
        <v>38.6</v>
      </c>
      <c r="M384" s="118" t="s">
        <v>679</v>
      </c>
      <c r="N384" s="116" t="s">
        <v>1346</v>
      </c>
    </row>
    <row r="385" spans="1:14" ht="24" hidden="1" customHeight="1" x14ac:dyDescent="0.45">
      <c r="A385" s="120"/>
      <c r="B385" s="113"/>
      <c r="C385" s="114"/>
      <c r="D385" s="140"/>
      <c r="E385" s="140"/>
      <c r="F385" s="140"/>
      <c r="G385" s="138"/>
      <c r="H385" s="115"/>
      <c r="I385" s="115">
        <f t="shared" si="12"/>
        <v>0</v>
      </c>
      <c r="J385" s="116" t="str">
        <f t="shared" si="11"/>
        <v>صفر فقط لاغير</v>
      </c>
      <c r="L385" s="101">
        <v>38.700000000000003</v>
      </c>
      <c r="M385" s="118" t="s">
        <v>680</v>
      </c>
      <c r="N385" s="116" t="s">
        <v>1346</v>
      </c>
    </row>
    <row r="386" spans="1:14" ht="24" hidden="1" customHeight="1" x14ac:dyDescent="0.45">
      <c r="A386" s="120"/>
      <c r="B386" s="113"/>
      <c r="C386" s="114"/>
      <c r="D386" s="140"/>
      <c r="E386" s="140"/>
      <c r="F386" s="140"/>
      <c r="G386" s="138"/>
      <c r="H386" s="115"/>
      <c r="I386" s="115">
        <f t="shared" si="12"/>
        <v>0</v>
      </c>
      <c r="J386" s="116" t="str">
        <f t="shared" si="11"/>
        <v>صفر فقط لاغير</v>
      </c>
      <c r="L386" s="101">
        <v>38.799999999999997</v>
      </c>
      <c r="M386" s="118" t="s">
        <v>681</v>
      </c>
      <c r="N386" s="116" t="s">
        <v>1346</v>
      </c>
    </row>
    <row r="387" spans="1:14" ht="24" hidden="1" customHeight="1" x14ac:dyDescent="0.45">
      <c r="A387" s="120"/>
      <c r="B387" s="113"/>
      <c r="C387" s="114"/>
      <c r="D387" s="140"/>
      <c r="E387" s="140"/>
      <c r="F387" s="140"/>
      <c r="G387" s="138"/>
      <c r="H387" s="115"/>
      <c r="I387" s="115">
        <f t="shared" si="12"/>
        <v>0</v>
      </c>
      <c r="J387" s="116" t="str">
        <f t="shared" si="11"/>
        <v>صفر فقط لاغير</v>
      </c>
      <c r="L387" s="101">
        <v>38.9</v>
      </c>
      <c r="M387" s="118" t="s">
        <v>682</v>
      </c>
      <c r="N387" s="116" t="s">
        <v>1346</v>
      </c>
    </row>
    <row r="388" spans="1:14" ht="24" hidden="1" customHeight="1" x14ac:dyDescent="0.45">
      <c r="A388" s="120"/>
      <c r="B388" s="113"/>
      <c r="C388" s="114"/>
      <c r="D388" s="140"/>
      <c r="E388" s="140"/>
      <c r="F388" s="140"/>
      <c r="G388" s="138"/>
      <c r="H388" s="115"/>
      <c r="I388" s="115">
        <f t="shared" si="12"/>
        <v>0</v>
      </c>
      <c r="J388" s="116" t="str">
        <f t="shared" si="11"/>
        <v>صفر فقط لاغير</v>
      </c>
      <c r="L388" s="101">
        <v>39</v>
      </c>
      <c r="M388" s="118" t="s">
        <v>683</v>
      </c>
      <c r="N388" s="116" t="s">
        <v>1346</v>
      </c>
    </row>
    <row r="389" spans="1:14" ht="24" hidden="1" customHeight="1" x14ac:dyDescent="0.45">
      <c r="A389" s="120"/>
      <c r="B389" s="113"/>
      <c r="C389" s="114"/>
      <c r="D389" s="140"/>
      <c r="E389" s="140"/>
      <c r="F389" s="140"/>
      <c r="G389" s="138"/>
      <c r="H389" s="115"/>
      <c r="I389" s="115">
        <f t="shared" si="12"/>
        <v>0</v>
      </c>
      <c r="J389" s="116" t="str">
        <f t="shared" si="11"/>
        <v>صفر فقط لاغير</v>
      </c>
      <c r="L389" s="101">
        <v>39.1</v>
      </c>
      <c r="M389" s="118" t="s">
        <v>684</v>
      </c>
      <c r="N389" s="116" t="s">
        <v>1346</v>
      </c>
    </row>
    <row r="390" spans="1:14" ht="24" hidden="1" customHeight="1" x14ac:dyDescent="0.45">
      <c r="A390" s="120"/>
      <c r="B390" s="113"/>
      <c r="C390" s="114"/>
      <c r="D390" s="140"/>
      <c r="E390" s="140"/>
      <c r="F390" s="140"/>
      <c r="G390" s="138"/>
      <c r="H390" s="115"/>
      <c r="I390" s="115">
        <f t="shared" si="12"/>
        <v>0</v>
      </c>
      <c r="J390" s="116" t="str">
        <f t="shared" ref="J390:J453" si="13">LOOKUP(I390,L:L,M:M)</f>
        <v>صفر فقط لاغير</v>
      </c>
      <c r="L390" s="101">
        <v>39.200000000000003</v>
      </c>
      <c r="M390" s="118" t="s">
        <v>685</v>
      </c>
      <c r="N390" s="116" t="s">
        <v>1346</v>
      </c>
    </row>
    <row r="391" spans="1:14" ht="24" hidden="1" customHeight="1" x14ac:dyDescent="0.45">
      <c r="A391" s="122"/>
      <c r="B391" s="113"/>
      <c r="C391" s="114"/>
      <c r="D391" s="140"/>
      <c r="E391" s="140"/>
      <c r="F391" s="140"/>
      <c r="G391" s="138"/>
      <c r="H391" s="115"/>
      <c r="I391" s="115">
        <f t="shared" si="12"/>
        <v>0</v>
      </c>
      <c r="J391" s="116" t="str">
        <f t="shared" si="13"/>
        <v>صفر فقط لاغير</v>
      </c>
      <c r="L391" s="101">
        <v>39.299999999999997</v>
      </c>
      <c r="M391" s="118" t="s">
        <v>686</v>
      </c>
      <c r="N391" s="116" t="s">
        <v>1346</v>
      </c>
    </row>
    <row r="392" spans="1:14" ht="24" hidden="1" customHeight="1" x14ac:dyDescent="0.45">
      <c r="A392" s="123"/>
      <c r="B392" s="113"/>
      <c r="C392" s="114"/>
      <c r="D392" s="140"/>
      <c r="E392" s="140"/>
      <c r="F392" s="140"/>
      <c r="G392" s="138"/>
      <c r="H392" s="115"/>
      <c r="I392" s="115">
        <f t="shared" si="12"/>
        <v>0</v>
      </c>
      <c r="J392" s="116" t="str">
        <f t="shared" si="13"/>
        <v>صفر فقط لاغير</v>
      </c>
      <c r="L392" s="101">
        <v>39.4</v>
      </c>
      <c r="M392" s="118" t="s">
        <v>687</v>
      </c>
      <c r="N392" s="116" t="s">
        <v>1346</v>
      </c>
    </row>
    <row r="393" spans="1:14" ht="24" hidden="1" customHeight="1" x14ac:dyDescent="0.45">
      <c r="A393" s="121"/>
      <c r="B393" s="113"/>
      <c r="C393" s="114"/>
      <c r="D393" s="140"/>
      <c r="E393" s="140"/>
      <c r="F393" s="140"/>
      <c r="G393" s="138"/>
      <c r="H393" s="115"/>
      <c r="I393" s="115">
        <f t="shared" si="12"/>
        <v>0</v>
      </c>
      <c r="J393" s="116" t="str">
        <f t="shared" si="13"/>
        <v>صفر فقط لاغير</v>
      </c>
      <c r="L393" s="101">
        <v>39.5</v>
      </c>
      <c r="M393" s="118" t="s">
        <v>688</v>
      </c>
      <c r="N393" s="116" t="s">
        <v>1346</v>
      </c>
    </row>
    <row r="394" spans="1:14" ht="24" hidden="1" customHeight="1" x14ac:dyDescent="0.45">
      <c r="A394" s="112"/>
      <c r="B394" s="113"/>
      <c r="C394" s="114"/>
      <c r="D394" s="140"/>
      <c r="E394" s="140"/>
      <c r="F394" s="140"/>
      <c r="G394" s="138"/>
      <c r="H394" s="115"/>
      <c r="I394" s="115">
        <f t="shared" si="12"/>
        <v>0</v>
      </c>
      <c r="J394" s="116" t="str">
        <f t="shared" si="13"/>
        <v>صفر فقط لاغير</v>
      </c>
      <c r="L394" s="101">
        <v>39.6</v>
      </c>
      <c r="M394" s="118" t="s">
        <v>689</v>
      </c>
      <c r="N394" s="116" t="s">
        <v>1346</v>
      </c>
    </row>
    <row r="395" spans="1:14" ht="24" hidden="1" customHeight="1" x14ac:dyDescent="0.45">
      <c r="A395" s="120"/>
      <c r="B395" s="113"/>
      <c r="C395" s="114"/>
      <c r="D395" s="140"/>
      <c r="E395" s="140"/>
      <c r="F395" s="140"/>
      <c r="G395" s="138"/>
      <c r="H395" s="115"/>
      <c r="I395" s="115">
        <f t="shared" si="12"/>
        <v>0</v>
      </c>
      <c r="J395" s="116" t="str">
        <f t="shared" si="13"/>
        <v>صفر فقط لاغير</v>
      </c>
      <c r="L395" s="101">
        <v>39.700000000000003</v>
      </c>
      <c r="M395" s="118" t="s">
        <v>690</v>
      </c>
      <c r="N395" s="116" t="s">
        <v>1346</v>
      </c>
    </row>
    <row r="396" spans="1:14" ht="24" hidden="1" customHeight="1" x14ac:dyDescent="0.45">
      <c r="A396" s="120"/>
      <c r="B396" s="113"/>
      <c r="C396" s="114"/>
      <c r="D396" s="140"/>
      <c r="E396" s="140"/>
      <c r="F396" s="140"/>
      <c r="G396" s="138"/>
      <c r="H396" s="115"/>
      <c r="I396" s="115">
        <f t="shared" si="12"/>
        <v>0</v>
      </c>
      <c r="J396" s="116" t="str">
        <f t="shared" si="13"/>
        <v>صفر فقط لاغير</v>
      </c>
      <c r="L396" s="101">
        <v>39.799999999999997</v>
      </c>
      <c r="M396" s="118" t="s">
        <v>691</v>
      </c>
      <c r="N396" s="116" t="s">
        <v>1346</v>
      </c>
    </row>
    <row r="397" spans="1:14" ht="24" hidden="1" customHeight="1" x14ac:dyDescent="0.45">
      <c r="A397" s="120"/>
      <c r="B397" s="113"/>
      <c r="C397" s="114"/>
      <c r="D397" s="140"/>
      <c r="E397" s="140"/>
      <c r="F397" s="140"/>
      <c r="G397" s="138"/>
      <c r="H397" s="115"/>
      <c r="I397" s="115">
        <f t="shared" si="12"/>
        <v>0</v>
      </c>
      <c r="J397" s="116" t="str">
        <f t="shared" si="13"/>
        <v>صفر فقط لاغير</v>
      </c>
      <c r="L397" s="101">
        <v>39.9</v>
      </c>
      <c r="M397" s="118" t="s">
        <v>692</v>
      </c>
      <c r="N397" s="116" t="s">
        <v>1346</v>
      </c>
    </row>
    <row r="398" spans="1:14" ht="24" hidden="1" customHeight="1" x14ac:dyDescent="0.45">
      <c r="A398" s="120"/>
      <c r="B398" s="113"/>
      <c r="C398" s="114"/>
      <c r="D398" s="140"/>
      <c r="E398" s="140"/>
      <c r="F398" s="140"/>
      <c r="G398" s="138"/>
      <c r="H398" s="115"/>
      <c r="I398" s="115">
        <f t="shared" si="12"/>
        <v>0</v>
      </c>
      <c r="J398" s="116" t="str">
        <f t="shared" si="13"/>
        <v>صفر فقط لاغير</v>
      </c>
      <c r="L398" s="101">
        <v>40</v>
      </c>
      <c r="M398" s="118" t="s">
        <v>693</v>
      </c>
      <c r="N398" s="116" t="s">
        <v>1346</v>
      </c>
    </row>
    <row r="399" spans="1:14" ht="24" hidden="1" customHeight="1" x14ac:dyDescent="0.45">
      <c r="A399" s="120"/>
      <c r="B399" s="113"/>
      <c r="C399" s="114"/>
      <c r="D399" s="140"/>
      <c r="E399" s="140"/>
      <c r="F399" s="140"/>
      <c r="G399" s="138"/>
      <c r="H399" s="115"/>
      <c r="I399" s="115">
        <f t="shared" si="12"/>
        <v>0</v>
      </c>
      <c r="J399" s="116" t="str">
        <f t="shared" si="13"/>
        <v>صفر فقط لاغير</v>
      </c>
      <c r="L399" s="101">
        <v>40.1</v>
      </c>
      <c r="M399" s="118" t="s">
        <v>694</v>
      </c>
      <c r="N399" s="116" t="s">
        <v>1346</v>
      </c>
    </row>
    <row r="400" spans="1:14" ht="24" hidden="1" customHeight="1" x14ac:dyDescent="0.45">
      <c r="A400" s="120"/>
      <c r="B400" s="113"/>
      <c r="C400" s="114"/>
      <c r="D400" s="140"/>
      <c r="E400" s="140"/>
      <c r="F400" s="140"/>
      <c r="G400" s="138"/>
      <c r="H400" s="115"/>
      <c r="I400" s="115">
        <f t="shared" si="12"/>
        <v>0</v>
      </c>
      <c r="J400" s="116" t="str">
        <f t="shared" si="13"/>
        <v>صفر فقط لاغير</v>
      </c>
      <c r="L400" s="101">
        <v>40.200000000000003</v>
      </c>
      <c r="M400" s="118" t="s">
        <v>695</v>
      </c>
      <c r="N400" s="116" t="s">
        <v>1346</v>
      </c>
    </row>
    <row r="401" spans="1:14" ht="24" hidden="1" customHeight="1" x14ac:dyDescent="0.45">
      <c r="A401" s="120"/>
      <c r="B401" s="113"/>
      <c r="C401" s="114"/>
      <c r="D401" s="140"/>
      <c r="E401" s="140"/>
      <c r="F401" s="140"/>
      <c r="G401" s="138"/>
      <c r="H401" s="115"/>
      <c r="I401" s="115">
        <f t="shared" si="12"/>
        <v>0</v>
      </c>
      <c r="J401" s="116" t="str">
        <f t="shared" si="13"/>
        <v>صفر فقط لاغير</v>
      </c>
      <c r="L401" s="101">
        <v>40.299999999999997</v>
      </c>
      <c r="M401" s="118" t="s">
        <v>696</v>
      </c>
      <c r="N401" s="116" t="s">
        <v>1346</v>
      </c>
    </row>
    <row r="402" spans="1:14" ht="24" hidden="1" customHeight="1" x14ac:dyDescent="0.45">
      <c r="A402" s="120"/>
      <c r="B402" s="113"/>
      <c r="C402" s="114"/>
      <c r="D402" s="140"/>
      <c r="E402" s="140"/>
      <c r="F402" s="140"/>
      <c r="G402" s="138"/>
      <c r="H402" s="115"/>
      <c r="I402" s="115">
        <f t="shared" si="12"/>
        <v>0</v>
      </c>
      <c r="J402" s="116" t="str">
        <f t="shared" si="13"/>
        <v>صفر فقط لاغير</v>
      </c>
      <c r="L402" s="101">
        <v>40.4</v>
      </c>
      <c r="M402" s="118" t="s">
        <v>697</v>
      </c>
      <c r="N402" s="116" t="s">
        <v>1346</v>
      </c>
    </row>
    <row r="403" spans="1:14" ht="24" hidden="1" customHeight="1" x14ac:dyDescent="0.45">
      <c r="A403" s="120"/>
      <c r="B403" s="113"/>
      <c r="C403" s="114"/>
      <c r="D403" s="140"/>
      <c r="E403" s="140"/>
      <c r="F403" s="140"/>
      <c r="G403" s="138"/>
      <c r="H403" s="115"/>
      <c r="I403" s="115">
        <f t="shared" si="12"/>
        <v>0</v>
      </c>
      <c r="J403" s="116" t="str">
        <f t="shared" si="13"/>
        <v>صفر فقط لاغير</v>
      </c>
      <c r="L403" s="101">
        <v>40.5</v>
      </c>
      <c r="M403" s="118" t="s">
        <v>698</v>
      </c>
      <c r="N403" s="116" t="s">
        <v>1346</v>
      </c>
    </row>
    <row r="404" spans="1:14" ht="24" hidden="1" customHeight="1" x14ac:dyDescent="0.45">
      <c r="A404" s="120"/>
      <c r="B404" s="113"/>
      <c r="C404" s="114"/>
      <c r="D404" s="140"/>
      <c r="E404" s="140"/>
      <c r="F404" s="140"/>
      <c r="G404" s="138"/>
      <c r="H404" s="115"/>
      <c r="I404" s="115">
        <f t="shared" si="12"/>
        <v>0</v>
      </c>
      <c r="J404" s="116" t="str">
        <f t="shared" si="13"/>
        <v>صفر فقط لاغير</v>
      </c>
      <c r="L404" s="101">
        <v>40.6</v>
      </c>
      <c r="M404" s="118" t="s">
        <v>699</v>
      </c>
      <c r="N404" s="116" t="s">
        <v>1346</v>
      </c>
    </row>
    <row r="405" spans="1:14" ht="24" hidden="1" customHeight="1" x14ac:dyDescent="0.45">
      <c r="A405" s="120"/>
      <c r="B405" s="113"/>
      <c r="C405" s="114"/>
      <c r="D405" s="140"/>
      <c r="E405" s="140"/>
      <c r="F405" s="140"/>
      <c r="G405" s="138"/>
      <c r="H405" s="115"/>
      <c r="I405" s="115">
        <f t="shared" si="12"/>
        <v>0</v>
      </c>
      <c r="J405" s="116" t="str">
        <f t="shared" si="13"/>
        <v>صفر فقط لاغير</v>
      </c>
      <c r="L405" s="101">
        <v>40.700000000000003</v>
      </c>
      <c r="M405" s="118" t="s">
        <v>700</v>
      </c>
      <c r="N405" s="116" t="s">
        <v>1346</v>
      </c>
    </row>
    <row r="406" spans="1:14" ht="24" hidden="1" customHeight="1" x14ac:dyDescent="0.45">
      <c r="A406" s="120"/>
      <c r="B406" s="113"/>
      <c r="C406" s="114"/>
      <c r="D406" s="140"/>
      <c r="E406" s="140"/>
      <c r="F406" s="140"/>
      <c r="G406" s="138"/>
      <c r="H406" s="115"/>
      <c r="I406" s="115">
        <f t="shared" si="12"/>
        <v>0</v>
      </c>
      <c r="J406" s="116" t="str">
        <f t="shared" si="13"/>
        <v>صفر فقط لاغير</v>
      </c>
      <c r="L406" s="101">
        <v>40.799999999999997</v>
      </c>
      <c r="M406" s="118" t="s">
        <v>701</v>
      </c>
      <c r="N406" s="116" t="s">
        <v>1346</v>
      </c>
    </row>
    <row r="407" spans="1:14" ht="24" hidden="1" customHeight="1" x14ac:dyDescent="0.45">
      <c r="A407" s="120"/>
      <c r="B407" s="113"/>
      <c r="C407" s="114"/>
      <c r="D407" s="140"/>
      <c r="E407" s="140"/>
      <c r="F407" s="140"/>
      <c r="G407" s="138"/>
      <c r="H407" s="115"/>
      <c r="I407" s="115">
        <f t="shared" si="12"/>
        <v>0</v>
      </c>
      <c r="J407" s="116" t="str">
        <f t="shared" si="13"/>
        <v>صفر فقط لاغير</v>
      </c>
      <c r="L407" s="101">
        <v>40.9</v>
      </c>
      <c r="M407" s="118" t="s">
        <v>702</v>
      </c>
      <c r="N407" s="116" t="s">
        <v>1346</v>
      </c>
    </row>
    <row r="408" spans="1:14" ht="24" hidden="1" customHeight="1" x14ac:dyDescent="0.45">
      <c r="A408" s="120"/>
      <c r="B408" s="113"/>
      <c r="C408" s="114"/>
      <c r="D408" s="140"/>
      <c r="E408" s="140"/>
      <c r="F408" s="140"/>
      <c r="G408" s="138"/>
      <c r="H408" s="115"/>
      <c r="I408" s="115">
        <f t="shared" si="12"/>
        <v>0</v>
      </c>
      <c r="J408" s="116" t="str">
        <f t="shared" si="13"/>
        <v>صفر فقط لاغير</v>
      </c>
      <c r="L408" s="101">
        <v>41</v>
      </c>
      <c r="M408" s="118" t="s">
        <v>703</v>
      </c>
      <c r="N408" s="116" t="s">
        <v>1346</v>
      </c>
    </row>
    <row r="409" spans="1:14" ht="24" hidden="1" customHeight="1" x14ac:dyDescent="0.45">
      <c r="A409" s="120"/>
      <c r="B409" s="113"/>
      <c r="C409" s="114"/>
      <c r="D409" s="140"/>
      <c r="E409" s="140"/>
      <c r="F409" s="140"/>
      <c r="G409" s="138"/>
      <c r="H409" s="115"/>
      <c r="I409" s="115">
        <f t="shared" si="12"/>
        <v>0</v>
      </c>
      <c r="J409" s="116" t="str">
        <f t="shared" si="13"/>
        <v>صفر فقط لاغير</v>
      </c>
      <c r="L409" s="101">
        <v>41.1</v>
      </c>
      <c r="M409" s="118" t="s">
        <v>704</v>
      </c>
      <c r="N409" s="116" t="s">
        <v>1346</v>
      </c>
    </row>
    <row r="410" spans="1:14" ht="24" hidden="1" customHeight="1" x14ac:dyDescent="0.45">
      <c r="A410" s="120"/>
      <c r="B410" s="113"/>
      <c r="C410" s="114"/>
      <c r="D410" s="140"/>
      <c r="E410" s="140"/>
      <c r="F410" s="140"/>
      <c r="G410" s="138"/>
      <c r="H410" s="115"/>
      <c r="I410" s="115">
        <f t="shared" si="12"/>
        <v>0</v>
      </c>
      <c r="J410" s="116" t="str">
        <f t="shared" si="13"/>
        <v>صفر فقط لاغير</v>
      </c>
      <c r="L410" s="101">
        <v>41.2</v>
      </c>
      <c r="M410" s="118" t="s">
        <v>705</v>
      </c>
      <c r="N410" s="116" t="s">
        <v>1346</v>
      </c>
    </row>
    <row r="411" spans="1:14" ht="24" hidden="1" customHeight="1" x14ac:dyDescent="0.45">
      <c r="A411" s="120"/>
      <c r="B411" s="113"/>
      <c r="C411" s="114"/>
      <c r="D411" s="140"/>
      <c r="E411" s="140"/>
      <c r="F411" s="140"/>
      <c r="G411" s="138"/>
      <c r="H411" s="115"/>
      <c r="I411" s="115">
        <f t="shared" si="12"/>
        <v>0</v>
      </c>
      <c r="J411" s="116" t="str">
        <f t="shared" si="13"/>
        <v>صفر فقط لاغير</v>
      </c>
      <c r="L411" s="101">
        <v>41.3</v>
      </c>
      <c r="M411" s="118" t="s">
        <v>706</v>
      </c>
      <c r="N411" s="116" t="s">
        <v>1346</v>
      </c>
    </row>
    <row r="412" spans="1:14" ht="24" hidden="1" customHeight="1" x14ac:dyDescent="0.45">
      <c r="A412" s="120"/>
      <c r="B412" s="113"/>
      <c r="C412" s="114"/>
      <c r="D412" s="140"/>
      <c r="E412" s="140"/>
      <c r="F412" s="140"/>
      <c r="G412" s="138"/>
      <c r="H412" s="115"/>
      <c r="I412" s="115">
        <f t="shared" si="12"/>
        <v>0</v>
      </c>
      <c r="J412" s="116" t="str">
        <f t="shared" si="13"/>
        <v>صفر فقط لاغير</v>
      </c>
      <c r="L412" s="101">
        <v>41.4</v>
      </c>
      <c r="M412" s="118" t="s">
        <v>707</v>
      </c>
      <c r="N412" s="116" t="s">
        <v>1346</v>
      </c>
    </row>
    <row r="413" spans="1:14" ht="24" hidden="1" customHeight="1" x14ac:dyDescent="0.45">
      <c r="A413" s="120"/>
      <c r="B413" s="113"/>
      <c r="C413" s="114"/>
      <c r="D413" s="140"/>
      <c r="E413" s="140"/>
      <c r="F413" s="140"/>
      <c r="G413" s="138"/>
      <c r="H413" s="115"/>
      <c r="I413" s="115">
        <f t="shared" si="12"/>
        <v>0</v>
      </c>
      <c r="J413" s="116" t="str">
        <f t="shared" si="13"/>
        <v>صفر فقط لاغير</v>
      </c>
      <c r="L413" s="101">
        <v>41.5</v>
      </c>
      <c r="M413" s="118" t="s">
        <v>708</v>
      </c>
      <c r="N413" s="116" t="s">
        <v>1346</v>
      </c>
    </row>
    <row r="414" spans="1:14" ht="24" hidden="1" customHeight="1" x14ac:dyDescent="0.45">
      <c r="A414" s="120"/>
      <c r="B414" s="113"/>
      <c r="C414" s="114"/>
      <c r="D414" s="140"/>
      <c r="E414" s="140"/>
      <c r="F414" s="140"/>
      <c r="G414" s="138"/>
      <c r="H414" s="115"/>
      <c r="I414" s="115">
        <f t="shared" si="12"/>
        <v>0</v>
      </c>
      <c r="J414" s="116" t="str">
        <f t="shared" si="13"/>
        <v>صفر فقط لاغير</v>
      </c>
      <c r="L414" s="101">
        <v>41.6</v>
      </c>
      <c r="M414" s="118" t="s">
        <v>709</v>
      </c>
      <c r="N414" s="116" t="s">
        <v>1346</v>
      </c>
    </row>
    <row r="415" spans="1:14" ht="24" hidden="1" customHeight="1" x14ac:dyDescent="0.45">
      <c r="A415" s="120"/>
      <c r="B415" s="113"/>
      <c r="C415" s="114"/>
      <c r="D415" s="140"/>
      <c r="E415" s="140"/>
      <c r="F415" s="140"/>
      <c r="G415" s="138"/>
      <c r="H415" s="115"/>
      <c r="I415" s="115">
        <f t="shared" si="12"/>
        <v>0</v>
      </c>
      <c r="J415" s="116" t="str">
        <f t="shared" si="13"/>
        <v>صفر فقط لاغير</v>
      </c>
      <c r="L415" s="101">
        <v>41.7</v>
      </c>
      <c r="M415" s="118" t="s">
        <v>710</v>
      </c>
      <c r="N415" s="116" t="s">
        <v>1346</v>
      </c>
    </row>
    <row r="416" spans="1:14" ht="24" hidden="1" customHeight="1" x14ac:dyDescent="0.45">
      <c r="A416" s="120"/>
      <c r="B416" s="113"/>
      <c r="C416" s="114"/>
      <c r="D416" s="140"/>
      <c r="E416" s="140"/>
      <c r="F416" s="140"/>
      <c r="G416" s="138"/>
      <c r="H416" s="115"/>
      <c r="I416" s="115">
        <f t="shared" si="12"/>
        <v>0</v>
      </c>
      <c r="J416" s="116" t="str">
        <f t="shared" si="13"/>
        <v>صفر فقط لاغير</v>
      </c>
      <c r="L416" s="101">
        <v>41.8</v>
      </c>
      <c r="M416" s="118" t="s">
        <v>711</v>
      </c>
      <c r="N416" s="116" t="s">
        <v>1346</v>
      </c>
    </row>
    <row r="417" spans="1:14" ht="24" hidden="1" customHeight="1" x14ac:dyDescent="0.45">
      <c r="A417" s="120"/>
      <c r="B417" s="113"/>
      <c r="C417" s="114"/>
      <c r="D417" s="140"/>
      <c r="E417" s="140"/>
      <c r="F417" s="140"/>
      <c r="G417" s="138"/>
      <c r="H417" s="115"/>
      <c r="I417" s="115">
        <f t="shared" si="12"/>
        <v>0</v>
      </c>
      <c r="J417" s="116" t="str">
        <f t="shared" si="13"/>
        <v>صفر فقط لاغير</v>
      </c>
      <c r="L417" s="101">
        <v>41.9</v>
      </c>
      <c r="M417" s="118" t="s">
        <v>712</v>
      </c>
      <c r="N417" s="116" t="s">
        <v>1346</v>
      </c>
    </row>
    <row r="418" spans="1:14" ht="24" hidden="1" customHeight="1" x14ac:dyDescent="0.45">
      <c r="A418" s="120"/>
      <c r="B418" s="113"/>
      <c r="C418" s="114"/>
      <c r="D418" s="140"/>
      <c r="E418" s="140"/>
      <c r="F418" s="140"/>
      <c r="G418" s="138"/>
      <c r="H418" s="115"/>
      <c r="I418" s="115">
        <f t="shared" si="12"/>
        <v>0</v>
      </c>
      <c r="J418" s="116" t="str">
        <f t="shared" si="13"/>
        <v>صفر فقط لاغير</v>
      </c>
      <c r="L418" s="101">
        <v>42</v>
      </c>
      <c r="M418" s="118" t="s">
        <v>713</v>
      </c>
      <c r="N418" s="116" t="s">
        <v>1346</v>
      </c>
    </row>
    <row r="419" spans="1:14" ht="24" hidden="1" customHeight="1" x14ac:dyDescent="0.45">
      <c r="A419" s="120"/>
      <c r="B419" s="113"/>
      <c r="C419" s="114"/>
      <c r="D419" s="140"/>
      <c r="E419" s="140"/>
      <c r="F419" s="140"/>
      <c r="G419" s="138"/>
      <c r="H419" s="115"/>
      <c r="I419" s="115">
        <f t="shared" si="12"/>
        <v>0</v>
      </c>
      <c r="J419" s="116" t="str">
        <f t="shared" si="13"/>
        <v>صفر فقط لاغير</v>
      </c>
      <c r="L419" s="101">
        <v>42.1</v>
      </c>
      <c r="M419" s="118" t="s">
        <v>714</v>
      </c>
      <c r="N419" s="116" t="s">
        <v>1346</v>
      </c>
    </row>
    <row r="420" spans="1:14" ht="24" hidden="1" customHeight="1" x14ac:dyDescent="0.45">
      <c r="A420" s="120"/>
      <c r="B420" s="113"/>
      <c r="C420" s="114"/>
      <c r="D420" s="140"/>
      <c r="E420" s="140"/>
      <c r="F420" s="140"/>
      <c r="G420" s="138"/>
      <c r="H420" s="115"/>
      <c r="I420" s="115">
        <f t="shared" si="12"/>
        <v>0</v>
      </c>
      <c r="J420" s="116" t="str">
        <f t="shared" si="13"/>
        <v>صفر فقط لاغير</v>
      </c>
      <c r="L420" s="101">
        <v>42.2</v>
      </c>
      <c r="M420" s="118" t="s">
        <v>715</v>
      </c>
      <c r="N420" s="116" t="s">
        <v>1346</v>
      </c>
    </row>
    <row r="421" spans="1:14" ht="24" hidden="1" customHeight="1" x14ac:dyDescent="0.45">
      <c r="A421" s="120"/>
      <c r="B421" s="113"/>
      <c r="C421" s="114"/>
      <c r="D421" s="140"/>
      <c r="E421" s="140"/>
      <c r="F421" s="140"/>
      <c r="G421" s="138"/>
      <c r="H421" s="115"/>
      <c r="I421" s="115">
        <f t="shared" si="12"/>
        <v>0</v>
      </c>
      <c r="J421" s="116" t="str">
        <f t="shared" si="13"/>
        <v>صفر فقط لاغير</v>
      </c>
      <c r="L421" s="101">
        <v>42.3</v>
      </c>
      <c r="M421" s="118" t="s">
        <v>716</v>
      </c>
      <c r="N421" s="116" t="s">
        <v>1346</v>
      </c>
    </row>
    <row r="422" spans="1:14" ht="24" hidden="1" customHeight="1" x14ac:dyDescent="0.45">
      <c r="A422" s="120"/>
      <c r="B422" s="113"/>
      <c r="C422" s="114"/>
      <c r="D422" s="140"/>
      <c r="E422" s="140"/>
      <c r="F422" s="140"/>
      <c r="G422" s="138"/>
      <c r="H422" s="115"/>
      <c r="I422" s="115">
        <f t="shared" si="12"/>
        <v>0</v>
      </c>
      <c r="J422" s="116" t="str">
        <f t="shared" si="13"/>
        <v>صفر فقط لاغير</v>
      </c>
      <c r="L422" s="101">
        <v>42.4</v>
      </c>
      <c r="M422" s="118" t="s">
        <v>717</v>
      </c>
      <c r="N422" s="116" t="s">
        <v>1346</v>
      </c>
    </row>
    <row r="423" spans="1:14" ht="24" hidden="1" customHeight="1" x14ac:dyDescent="0.45">
      <c r="A423" s="122"/>
      <c r="B423" s="113"/>
      <c r="C423" s="114"/>
      <c r="D423" s="140"/>
      <c r="E423" s="140"/>
      <c r="F423" s="140"/>
      <c r="G423" s="138"/>
      <c r="H423" s="115"/>
      <c r="I423" s="115">
        <f t="shared" si="12"/>
        <v>0</v>
      </c>
      <c r="J423" s="116" t="str">
        <f t="shared" si="13"/>
        <v>صفر فقط لاغير</v>
      </c>
      <c r="L423" s="101">
        <v>42.5</v>
      </c>
      <c r="M423" s="118" t="s">
        <v>718</v>
      </c>
      <c r="N423" s="116" t="s">
        <v>1346</v>
      </c>
    </row>
    <row r="424" spans="1:14" ht="24" hidden="1" customHeight="1" x14ac:dyDescent="0.45">
      <c r="A424" s="123"/>
      <c r="B424" s="113"/>
      <c r="C424" s="114"/>
      <c r="D424" s="140"/>
      <c r="E424" s="140"/>
      <c r="F424" s="140"/>
      <c r="G424" s="138"/>
      <c r="H424" s="115"/>
      <c r="I424" s="115">
        <f t="shared" si="12"/>
        <v>0</v>
      </c>
      <c r="J424" s="116" t="str">
        <f t="shared" si="13"/>
        <v>صفر فقط لاغير</v>
      </c>
      <c r="L424" s="101">
        <v>42.6</v>
      </c>
      <c r="M424" s="118" t="s">
        <v>719</v>
      </c>
      <c r="N424" s="116" t="s">
        <v>1346</v>
      </c>
    </row>
    <row r="425" spans="1:14" ht="24" hidden="1" customHeight="1" x14ac:dyDescent="0.45">
      <c r="A425" s="121"/>
      <c r="B425" s="113"/>
      <c r="C425" s="114"/>
      <c r="D425" s="140"/>
      <c r="E425" s="140"/>
      <c r="F425" s="140"/>
      <c r="G425" s="138"/>
      <c r="H425" s="115"/>
      <c r="I425" s="115">
        <f t="shared" si="12"/>
        <v>0</v>
      </c>
      <c r="J425" s="116" t="str">
        <f t="shared" si="13"/>
        <v>صفر فقط لاغير</v>
      </c>
      <c r="L425" s="101">
        <v>42.7</v>
      </c>
      <c r="M425" s="118" t="s">
        <v>720</v>
      </c>
      <c r="N425" s="116" t="s">
        <v>1346</v>
      </c>
    </row>
    <row r="426" spans="1:14" ht="24" hidden="1" customHeight="1" x14ac:dyDescent="0.45">
      <c r="A426" s="112"/>
      <c r="B426" s="113"/>
      <c r="C426" s="114"/>
      <c r="D426" s="140"/>
      <c r="E426" s="140"/>
      <c r="F426" s="140"/>
      <c r="G426" s="138"/>
      <c r="H426" s="115"/>
      <c r="I426" s="115">
        <f t="shared" si="12"/>
        <v>0</v>
      </c>
      <c r="J426" s="116" t="str">
        <f t="shared" si="13"/>
        <v>صفر فقط لاغير</v>
      </c>
      <c r="L426" s="101">
        <v>42.8</v>
      </c>
      <c r="M426" s="118" t="s">
        <v>721</v>
      </c>
      <c r="N426" s="116" t="s">
        <v>1346</v>
      </c>
    </row>
    <row r="427" spans="1:14" ht="24" hidden="1" customHeight="1" x14ac:dyDescent="0.45">
      <c r="A427" s="120"/>
      <c r="B427" s="113"/>
      <c r="C427" s="114"/>
      <c r="D427" s="140"/>
      <c r="E427" s="140"/>
      <c r="F427" s="140"/>
      <c r="G427" s="138"/>
      <c r="H427" s="115"/>
      <c r="I427" s="115">
        <f t="shared" si="12"/>
        <v>0</v>
      </c>
      <c r="J427" s="116" t="str">
        <f t="shared" si="13"/>
        <v>صفر فقط لاغير</v>
      </c>
      <c r="L427" s="101">
        <v>42.9</v>
      </c>
      <c r="M427" s="118" t="s">
        <v>722</v>
      </c>
      <c r="N427" s="116" t="s">
        <v>1346</v>
      </c>
    </row>
    <row r="428" spans="1:14" ht="24" hidden="1" customHeight="1" x14ac:dyDescent="0.45">
      <c r="A428" s="120"/>
      <c r="B428" s="113"/>
      <c r="C428" s="114"/>
      <c r="D428" s="140"/>
      <c r="E428" s="140"/>
      <c r="F428" s="140"/>
      <c r="G428" s="138"/>
      <c r="H428" s="115"/>
      <c r="I428" s="115">
        <f t="shared" si="12"/>
        <v>0</v>
      </c>
      <c r="J428" s="116" t="str">
        <f t="shared" si="13"/>
        <v>صفر فقط لاغير</v>
      </c>
      <c r="L428" s="101">
        <v>43</v>
      </c>
      <c r="M428" s="118" t="s">
        <v>723</v>
      </c>
      <c r="N428" s="116" t="s">
        <v>1346</v>
      </c>
    </row>
    <row r="429" spans="1:14" ht="24" hidden="1" customHeight="1" x14ac:dyDescent="0.45">
      <c r="A429" s="120"/>
      <c r="B429" s="113"/>
      <c r="C429" s="114"/>
      <c r="D429" s="140"/>
      <c r="E429" s="140"/>
      <c r="F429" s="140"/>
      <c r="G429" s="138"/>
      <c r="H429" s="115"/>
      <c r="I429" s="115">
        <f t="shared" si="12"/>
        <v>0</v>
      </c>
      <c r="J429" s="116" t="str">
        <f t="shared" si="13"/>
        <v>صفر فقط لاغير</v>
      </c>
      <c r="L429" s="101">
        <v>43.1</v>
      </c>
      <c r="M429" s="118" t="s">
        <v>724</v>
      </c>
      <c r="N429" s="116" t="s">
        <v>1346</v>
      </c>
    </row>
    <row r="430" spans="1:14" ht="24" hidden="1" customHeight="1" x14ac:dyDescent="0.45">
      <c r="A430" s="120"/>
      <c r="B430" s="113"/>
      <c r="C430" s="114"/>
      <c r="D430" s="140"/>
      <c r="E430" s="140"/>
      <c r="F430" s="140"/>
      <c r="G430" s="138"/>
      <c r="H430" s="115"/>
      <c r="I430" s="115">
        <f t="shared" si="12"/>
        <v>0</v>
      </c>
      <c r="J430" s="116" t="str">
        <f t="shared" si="13"/>
        <v>صفر فقط لاغير</v>
      </c>
      <c r="L430" s="101">
        <v>43.2</v>
      </c>
      <c r="M430" s="118" t="s">
        <v>725</v>
      </c>
      <c r="N430" s="116" t="s">
        <v>1346</v>
      </c>
    </row>
    <row r="431" spans="1:14" ht="24" hidden="1" customHeight="1" x14ac:dyDescent="0.45">
      <c r="A431" s="120"/>
      <c r="B431" s="113"/>
      <c r="C431" s="114"/>
      <c r="D431" s="140"/>
      <c r="E431" s="140"/>
      <c r="F431" s="140"/>
      <c r="G431" s="138"/>
      <c r="H431" s="115"/>
      <c r="I431" s="115">
        <f t="shared" si="12"/>
        <v>0</v>
      </c>
      <c r="J431" s="116" t="str">
        <f t="shared" si="13"/>
        <v>صفر فقط لاغير</v>
      </c>
      <c r="L431" s="101">
        <v>43.3</v>
      </c>
      <c r="M431" s="118" t="s">
        <v>726</v>
      </c>
      <c r="N431" s="116" t="s">
        <v>1346</v>
      </c>
    </row>
    <row r="432" spans="1:14" ht="24" hidden="1" customHeight="1" x14ac:dyDescent="0.45">
      <c r="A432" s="120"/>
      <c r="B432" s="113"/>
      <c r="C432" s="114"/>
      <c r="D432" s="140"/>
      <c r="E432" s="140"/>
      <c r="F432" s="140"/>
      <c r="G432" s="138"/>
      <c r="H432" s="115"/>
      <c r="I432" s="115">
        <f t="shared" si="12"/>
        <v>0</v>
      </c>
      <c r="J432" s="116" t="str">
        <f t="shared" si="13"/>
        <v>صفر فقط لاغير</v>
      </c>
      <c r="L432" s="101">
        <v>43.4</v>
      </c>
      <c r="M432" s="118" t="s">
        <v>727</v>
      </c>
      <c r="N432" s="116" t="s">
        <v>1346</v>
      </c>
    </row>
    <row r="433" spans="1:14" ht="24" hidden="1" customHeight="1" x14ac:dyDescent="0.45">
      <c r="A433" s="120"/>
      <c r="B433" s="113"/>
      <c r="C433" s="114"/>
      <c r="D433" s="140"/>
      <c r="E433" s="140"/>
      <c r="F433" s="140"/>
      <c r="G433" s="138"/>
      <c r="H433" s="115"/>
      <c r="I433" s="115">
        <f t="shared" si="12"/>
        <v>0</v>
      </c>
      <c r="J433" s="116" t="str">
        <f t="shared" si="13"/>
        <v>صفر فقط لاغير</v>
      </c>
      <c r="L433" s="101">
        <v>43.5</v>
      </c>
      <c r="M433" s="118" t="s">
        <v>728</v>
      </c>
      <c r="N433" s="116" t="s">
        <v>1346</v>
      </c>
    </row>
    <row r="434" spans="1:14" ht="24" hidden="1" customHeight="1" x14ac:dyDescent="0.45">
      <c r="A434" s="120"/>
      <c r="B434" s="113"/>
      <c r="C434" s="114"/>
      <c r="D434" s="140"/>
      <c r="E434" s="140"/>
      <c r="F434" s="140"/>
      <c r="G434" s="138"/>
      <c r="H434" s="115"/>
      <c r="I434" s="115">
        <f t="shared" si="12"/>
        <v>0</v>
      </c>
      <c r="J434" s="116" t="str">
        <f t="shared" si="13"/>
        <v>صفر فقط لاغير</v>
      </c>
      <c r="L434" s="101">
        <v>43.6</v>
      </c>
      <c r="M434" s="118" t="s">
        <v>729</v>
      </c>
      <c r="N434" s="116" t="s">
        <v>1346</v>
      </c>
    </row>
    <row r="435" spans="1:14" ht="24" hidden="1" customHeight="1" x14ac:dyDescent="0.45">
      <c r="A435" s="120"/>
      <c r="B435" s="113"/>
      <c r="C435" s="114"/>
      <c r="D435" s="140"/>
      <c r="E435" s="140"/>
      <c r="F435" s="140"/>
      <c r="G435" s="138"/>
      <c r="H435" s="115"/>
      <c r="I435" s="115">
        <f t="shared" si="12"/>
        <v>0</v>
      </c>
      <c r="J435" s="116" t="str">
        <f t="shared" si="13"/>
        <v>صفر فقط لاغير</v>
      </c>
      <c r="L435" s="101">
        <v>43.7</v>
      </c>
      <c r="M435" s="118" t="s">
        <v>730</v>
      </c>
      <c r="N435" s="116" t="s">
        <v>1346</v>
      </c>
    </row>
    <row r="436" spans="1:14" ht="24" hidden="1" customHeight="1" x14ac:dyDescent="0.45">
      <c r="A436" s="120"/>
      <c r="B436" s="113"/>
      <c r="C436" s="114"/>
      <c r="D436" s="140"/>
      <c r="E436" s="140"/>
      <c r="F436" s="140"/>
      <c r="G436" s="138"/>
      <c r="H436" s="115"/>
      <c r="I436" s="115">
        <f t="shared" si="12"/>
        <v>0</v>
      </c>
      <c r="J436" s="116" t="str">
        <f t="shared" si="13"/>
        <v>صفر فقط لاغير</v>
      </c>
      <c r="L436" s="101">
        <v>43.8</v>
      </c>
      <c r="M436" s="118" t="s">
        <v>731</v>
      </c>
      <c r="N436" s="116" t="s">
        <v>1346</v>
      </c>
    </row>
    <row r="437" spans="1:14" ht="24" hidden="1" customHeight="1" x14ac:dyDescent="0.45">
      <c r="A437" s="120"/>
      <c r="B437" s="113"/>
      <c r="C437" s="114"/>
      <c r="D437" s="140"/>
      <c r="E437" s="140"/>
      <c r="F437" s="140"/>
      <c r="G437" s="138"/>
      <c r="H437" s="115"/>
      <c r="I437" s="115">
        <f t="shared" si="12"/>
        <v>0</v>
      </c>
      <c r="J437" s="116" t="str">
        <f t="shared" si="13"/>
        <v>صفر فقط لاغير</v>
      </c>
      <c r="L437" s="101">
        <v>43.9</v>
      </c>
      <c r="M437" s="118" t="s">
        <v>732</v>
      </c>
      <c r="N437" s="116" t="s">
        <v>1346</v>
      </c>
    </row>
    <row r="438" spans="1:14" ht="24" hidden="1" customHeight="1" x14ac:dyDescent="0.45">
      <c r="A438" s="120"/>
      <c r="B438" s="113"/>
      <c r="C438" s="114"/>
      <c r="D438" s="140"/>
      <c r="E438" s="140"/>
      <c r="F438" s="140"/>
      <c r="G438" s="138"/>
      <c r="H438" s="115"/>
      <c r="I438" s="115">
        <f t="shared" si="12"/>
        <v>0</v>
      </c>
      <c r="J438" s="116" t="str">
        <f t="shared" si="13"/>
        <v>صفر فقط لاغير</v>
      </c>
      <c r="L438" s="101">
        <v>44</v>
      </c>
      <c r="M438" s="118" t="s">
        <v>733</v>
      </c>
      <c r="N438" s="116" t="s">
        <v>1346</v>
      </c>
    </row>
    <row r="439" spans="1:14" ht="24" hidden="1" customHeight="1" x14ac:dyDescent="0.45">
      <c r="A439" s="120"/>
      <c r="B439" s="113"/>
      <c r="C439" s="114"/>
      <c r="D439" s="140"/>
      <c r="E439" s="140"/>
      <c r="F439" s="140"/>
      <c r="G439" s="138"/>
      <c r="H439" s="115"/>
      <c r="I439" s="115">
        <f t="shared" si="12"/>
        <v>0</v>
      </c>
      <c r="J439" s="116" t="str">
        <f t="shared" si="13"/>
        <v>صفر فقط لاغير</v>
      </c>
      <c r="L439" s="101">
        <v>44.1</v>
      </c>
      <c r="M439" s="118" t="s">
        <v>734</v>
      </c>
      <c r="N439" s="116" t="s">
        <v>1346</v>
      </c>
    </row>
    <row r="440" spans="1:14" ht="24" hidden="1" customHeight="1" x14ac:dyDescent="0.45">
      <c r="A440" s="120"/>
      <c r="B440" s="113"/>
      <c r="C440" s="114"/>
      <c r="D440" s="140"/>
      <c r="E440" s="140"/>
      <c r="F440" s="140"/>
      <c r="G440" s="138"/>
      <c r="H440" s="115"/>
      <c r="I440" s="115">
        <f t="shared" si="12"/>
        <v>0</v>
      </c>
      <c r="J440" s="116" t="str">
        <f t="shared" si="13"/>
        <v>صفر فقط لاغير</v>
      </c>
      <c r="L440" s="101">
        <v>44.2</v>
      </c>
      <c r="M440" s="118" t="s">
        <v>735</v>
      </c>
      <c r="N440" s="116" t="s">
        <v>1346</v>
      </c>
    </row>
    <row r="441" spans="1:14" ht="24" hidden="1" customHeight="1" x14ac:dyDescent="0.45">
      <c r="A441" s="120"/>
      <c r="B441" s="113"/>
      <c r="C441" s="114"/>
      <c r="D441" s="140"/>
      <c r="E441" s="140"/>
      <c r="F441" s="140"/>
      <c r="G441" s="138"/>
      <c r="H441" s="115"/>
      <c r="I441" s="115">
        <f t="shared" si="12"/>
        <v>0</v>
      </c>
      <c r="J441" s="116" t="str">
        <f t="shared" si="13"/>
        <v>صفر فقط لاغير</v>
      </c>
      <c r="L441" s="101">
        <v>44.3</v>
      </c>
      <c r="M441" s="118" t="s">
        <v>736</v>
      </c>
      <c r="N441" s="116" t="s">
        <v>1346</v>
      </c>
    </row>
    <row r="442" spans="1:14" ht="24" hidden="1" customHeight="1" x14ac:dyDescent="0.45">
      <c r="A442" s="120"/>
      <c r="B442" s="113"/>
      <c r="C442" s="114"/>
      <c r="D442" s="140"/>
      <c r="E442" s="140"/>
      <c r="F442" s="140"/>
      <c r="G442" s="138"/>
      <c r="H442" s="115"/>
      <c r="I442" s="115">
        <f t="shared" si="12"/>
        <v>0</v>
      </c>
      <c r="J442" s="116" t="str">
        <f t="shared" si="13"/>
        <v>صفر فقط لاغير</v>
      </c>
      <c r="L442" s="101">
        <v>44.4</v>
      </c>
      <c r="M442" s="118" t="s">
        <v>737</v>
      </c>
      <c r="N442" s="116" t="s">
        <v>1346</v>
      </c>
    </row>
    <row r="443" spans="1:14" ht="24" hidden="1" customHeight="1" x14ac:dyDescent="0.45">
      <c r="A443" s="120"/>
      <c r="B443" s="113"/>
      <c r="C443" s="114"/>
      <c r="D443" s="140"/>
      <c r="E443" s="140"/>
      <c r="F443" s="140"/>
      <c r="G443" s="138"/>
      <c r="H443" s="115"/>
      <c r="I443" s="115">
        <f t="shared" si="12"/>
        <v>0</v>
      </c>
      <c r="J443" s="116" t="str">
        <f t="shared" si="13"/>
        <v>صفر فقط لاغير</v>
      </c>
      <c r="L443" s="101">
        <v>44.5</v>
      </c>
      <c r="M443" s="118" t="s">
        <v>738</v>
      </c>
      <c r="N443" s="116" t="s">
        <v>1346</v>
      </c>
    </row>
    <row r="444" spans="1:14" ht="24" hidden="1" customHeight="1" x14ac:dyDescent="0.45">
      <c r="A444" s="120"/>
      <c r="B444" s="113"/>
      <c r="C444" s="114"/>
      <c r="D444" s="140"/>
      <c r="E444" s="140"/>
      <c r="F444" s="140"/>
      <c r="G444" s="138"/>
      <c r="H444" s="115"/>
      <c r="I444" s="115">
        <f t="shared" si="12"/>
        <v>0</v>
      </c>
      <c r="J444" s="116" t="str">
        <f t="shared" si="13"/>
        <v>صفر فقط لاغير</v>
      </c>
      <c r="L444" s="101">
        <v>44.6</v>
      </c>
      <c r="M444" s="118" t="s">
        <v>739</v>
      </c>
      <c r="N444" s="116" t="s">
        <v>1346</v>
      </c>
    </row>
    <row r="445" spans="1:14" ht="24" hidden="1" customHeight="1" x14ac:dyDescent="0.45">
      <c r="A445" s="120"/>
      <c r="B445" s="113"/>
      <c r="C445" s="114"/>
      <c r="D445" s="140"/>
      <c r="E445" s="140"/>
      <c r="F445" s="140"/>
      <c r="G445" s="138"/>
      <c r="H445" s="115"/>
      <c r="I445" s="115">
        <f t="shared" si="12"/>
        <v>0</v>
      </c>
      <c r="J445" s="116" t="str">
        <f t="shared" si="13"/>
        <v>صفر فقط لاغير</v>
      </c>
      <c r="L445" s="101">
        <v>44.7</v>
      </c>
      <c r="M445" s="118" t="s">
        <v>740</v>
      </c>
      <c r="N445" s="116" t="s">
        <v>1346</v>
      </c>
    </row>
    <row r="446" spans="1:14" ht="24" hidden="1" customHeight="1" x14ac:dyDescent="0.45">
      <c r="A446" s="120"/>
      <c r="B446" s="113"/>
      <c r="C446" s="114"/>
      <c r="D446" s="140"/>
      <c r="E446" s="140"/>
      <c r="F446" s="140"/>
      <c r="G446" s="138"/>
      <c r="H446" s="115"/>
      <c r="I446" s="115">
        <f t="shared" si="12"/>
        <v>0</v>
      </c>
      <c r="J446" s="116" t="str">
        <f t="shared" si="13"/>
        <v>صفر فقط لاغير</v>
      </c>
      <c r="L446" s="101">
        <v>44.8</v>
      </c>
      <c r="M446" s="118" t="s">
        <v>741</v>
      </c>
      <c r="N446" s="116" t="s">
        <v>1346</v>
      </c>
    </row>
    <row r="447" spans="1:14" ht="24" hidden="1" customHeight="1" x14ac:dyDescent="0.45">
      <c r="A447" s="120"/>
      <c r="B447" s="113"/>
      <c r="C447" s="114"/>
      <c r="D447" s="140"/>
      <c r="E447" s="140"/>
      <c r="F447" s="140"/>
      <c r="G447" s="138"/>
      <c r="H447" s="115"/>
      <c r="I447" s="115">
        <f t="shared" ref="I447:I510" si="14">SUM(G447:G447)</f>
        <v>0</v>
      </c>
      <c r="J447" s="116" t="str">
        <f t="shared" si="13"/>
        <v>صفر فقط لاغير</v>
      </c>
      <c r="L447" s="101">
        <v>44.9</v>
      </c>
      <c r="M447" s="118" t="s">
        <v>742</v>
      </c>
      <c r="N447" s="116" t="s">
        <v>1346</v>
      </c>
    </row>
    <row r="448" spans="1:14" ht="24" hidden="1" customHeight="1" x14ac:dyDescent="0.45">
      <c r="A448" s="120"/>
      <c r="B448" s="113"/>
      <c r="C448" s="114"/>
      <c r="D448" s="140"/>
      <c r="E448" s="140"/>
      <c r="F448" s="140"/>
      <c r="G448" s="138"/>
      <c r="H448" s="115"/>
      <c r="I448" s="115">
        <f t="shared" si="14"/>
        <v>0</v>
      </c>
      <c r="J448" s="116" t="str">
        <f t="shared" si="13"/>
        <v>صفر فقط لاغير</v>
      </c>
      <c r="L448" s="101">
        <v>45</v>
      </c>
      <c r="M448" s="118" t="s">
        <v>743</v>
      </c>
      <c r="N448" s="116" t="s">
        <v>1346</v>
      </c>
    </row>
    <row r="449" spans="1:14" ht="24" hidden="1" customHeight="1" x14ac:dyDescent="0.45">
      <c r="A449" s="120"/>
      <c r="B449" s="113"/>
      <c r="C449" s="114"/>
      <c r="D449" s="140"/>
      <c r="E449" s="140"/>
      <c r="F449" s="140"/>
      <c r="G449" s="138"/>
      <c r="H449" s="115"/>
      <c r="I449" s="115">
        <f t="shared" si="14"/>
        <v>0</v>
      </c>
      <c r="J449" s="116" t="str">
        <f t="shared" si="13"/>
        <v>صفر فقط لاغير</v>
      </c>
      <c r="L449" s="101">
        <v>45.1</v>
      </c>
      <c r="M449" s="118" t="s">
        <v>744</v>
      </c>
      <c r="N449" s="116" t="s">
        <v>1346</v>
      </c>
    </row>
    <row r="450" spans="1:14" ht="24" hidden="1" customHeight="1" x14ac:dyDescent="0.45">
      <c r="A450" s="120"/>
      <c r="B450" s="113"/>
      <c r="C450" s="114"/>
      <c r="D450" s="140"/>
      <c r="E450" s="140"/>
      <c r="F450" s="140"/>
      <c r="G450" s="138"/>
      <c r="H450" s="115"/>
      <c r="I450" s="115">
        <f t="shared" si="14"/>
        <v>0</v>
      </c>
      <c r="J450" s="116" t="str">
        <f t="shared" si="13"/>
        <v>صفر فقط لاغير</v>
      </c>
      <c r="L450" s="101">
        <v>45.2</v>
      </c>
      <c r="M450" s="118" t="s">
        <v>745</v>
      </c>
      <c r="N450" s="116" t="s">
        <v>1346</v>
      </c>
    </row>
    <row r="451" spans="1:14" ht="24" hidden="1" customHeight="1" x14ac:dyDescent="0.45">
      <c r="A451" s="120"/>
      <c r="B451" s="113"/>
      <c r="C451" s="114"/>
      <c r="D451" s="140"/>
      <c r="E451" s="140"/>
      <c r="F451" s="140"/>
      <c r="G451" s="138"/>
      <c r="H451" s="115"/>
      <c r="I451" s="115">
        <f t="shared" si="14"/>
        <v>0</v>
      </c>
      <c r="J451" s="116" t="str">
        <f t="shared" si="13"/>
        <v>صفر فقط لاغير</v>
      </c>
      <c r="L451" s="101">
        <v>45.3</v>
      </c>
      <c r="M451" s="118" t="s">
        <v>746</v>
      </c>
      <c r="N451" s="116" t="s">
        <v>1346</v>
      </c>
    </row>
    <row r="452" spans="1:14" ht="24" hidden="1" customHeight="1" x14ac:dyDescent="0.45">
      <c r="A452" s="120"/>
      <c r="B452" s="113"/>
      <c r="C452" s="114"/>
      <c r="D452" s="140"/>
      <c r="E452" s="140"/>
      <c r="F452" s="140"/>
      <c r="G452" s="138"/>
      <c r="H452" s="115"/>
      <c r="I452" s="115">
        <f t="shared" si="14"/>
        <v>0</v>
      </c>
      <c r="J452" s="116" t="str">
        <f t="shared" si="13"/>
        <v>صفر فقط لاغير</v>
      </c>
      <c r="L452" s="101">
        <v>45.4</v>
      </c>
      <c r="M452" s="118" t="s">
        <v>747</v>
      </c>
      <c r="N452" s="116" t="s">
        <v>1346</v>
      </c>
    </row>
    <row r="453" spans="1:14" ht="24" hidden="1" customHeight="1" x14ac:dyDescent="0.45">
      <c r="A453" s="120"/>
      <c r="B453" s="113"/>
      <c r="C453" s="114"/>
      <c r="D453" s="140"/>
      <c r="E453" s="140"/>
      <c r="F453" s="140"/>
      <c r="G453" s="138"/>
      <c r="H453" s="115"/>
      <c r="I453" s="115">
        <f t="shared" si="14"/>
        <v>0</v>
      </c>
      <c r="J453" s="116" t="str">
        <f t="shared" si="13"/>
        <v>صفر فقط لاغير</v>
      </c>
      <c r="L453" s="101">
        <v>45.5</v>
      </c>
      <c r="M453" s="118" t="s">
        <v>748</v>
      </c>
      <c r="N453" s="116" t="s">
        <v>1346</v>
      </c>
    </row>
    <row r="454" spans="1:14" ht="24" hidden="1" customHeight="1" x14ac:dyDescent="0.45">
      <c r="A454" s="120"/>
      <c r="B454" s="113"/>
      <c r="C454" s="114"/>
      <c r="D454" s="140"/>
      <c r="E454" s="140"/>
      <c r="F454" s="140"/>
      <c r="G454" s="138"/>
      <c r="H454" s="115"/>
      <c r="I454" s="115">
        <f t="shared" si="14"/>
        <v>0</v>
      </c>
      <c r="J454" s="116" t="str">
        <f t="shared" ref="J454:J517" si="15">LOOKUP(I454,L:L,M:M)</f>
        <v>صفر فقط لاغير</v>
      </c>
      <c r="L454" s="101">
        <v>45.6</v>
      </c>
      <c r="M454" s="118" t="s">
        <v>749</v>
      </c>
      <c r="N454" s="116" t="s">
        <v>1346</v>
      </c>
    </row>
    <row r="455" spans="1:14" ht="24" hidden="1" customHeight="1" x14ac:dyDescent="0.45">
      <c r="A455" s="122"/>
      <c r="B455" s="113"/>
      <c r="C455" s="114"/>
      <c r="D455" s="140"/>
      <c r="E455" s="140"/>
      <c r="F455" s="140"/>
      <c r="G455" s="138"/>
      <c r="H455" s="115"/>
      <c r="I455" s="115">
        <f t="shared" si="14"/>
        <v>0</v>
      </c>
      <c r="J455" s="116" t="str">
        <f t="shared" si="15"/>
        <v>صفر فقط لاغير</v>
      </c>
      <c r="L455" s="101">
        <v>45.7</v>
      </c>
      <c r="M455" s="118" t="s">
        <v>750</v>
      </c>
      <c r="N455" s="116" t="s">
        <v>1346</v>
      </c>
    </row>
    <row r="456" spans="1:14" ht="24" hidden="1" customHeight="1" x14ac:dyDescent="0.45">
      <c r="A456" s="123"/>
      <c r="B456" s="113"/>
      <c r="C456" s="114"/>
      <c r="D456" s="140"/>
      <c r="E456" s="140"/>
      <c r="F456" s="140"/>
      <c r="G456" s="138"/>
      <c r="H456" s="115"/>
      <c r="I456" s="115">
        <f t="shared" si="14"/>
        <v>0</v>
      </c>
      <c r="J456" s="116" t="str">
        <f t="shared" si="15"/>
        <v>صفر فقط لاغير</v>
      </c>
      <c r="L456" s="101">
        <v>45.8</v>
      </c>
      <c r="M456" s="118" t="s">
        <v>751</v>
      </c>
      <c r="N456" s="116" t="s">
        <v>1346</v>
      </c>
    </row>
    <row r="457" spans="1:14" ht="24" hidden="1" customHeight="1" x14ac:dyDescent="0.45">
      <c r="A457" s="121"/>
      <c r="B457" s="113"/>
      <c r="C457" s="114"/>
      <c r="D457" s="140"/>
      <c r="E457" s="140"/>
      <c r="F457" s="140"/>
      <c r="G457" s="138"/>
      <c r="H457" s="115"/>
      <c r="I457" s="115">
        <f t="shared" si="14"/>
        <v>0</v>
      </c>
      <c r="J457" s="116" t="str">
        <f t="shared" si="15"/>
        <v>صفر فقط لاغير</v>
      </c>
      <c r="L457" s="101">
        <v>45.9</v>
      </c>
      <c r="M457" s="118" t="s">
        <v>752</v>
      </c>
      <c r="N457" s="116" t="s">
        <v>1346</v>
      </c>
    </row>
    <row r="458" spans="1:14" ht="24" hidden="1" customHeight="1" x14ac:dyDescent="0.45">
      <c r="A458" s="112"/>
      <c r="B458" s="113"/>
      <c r="C458" s="114"/>
      <c r="D458" s="140"/>
      <c r="E458" s="140"/>
      <c r="F458" s="140"/>
      <c r="G458" s="138"/>
      <c r="H458" s="115"/>
      <c r="I458" s="115">
        <f t="shared" si="14"/>
        <v>0</v>
      </c>
      <c r="J458" s="116" t="str">
        <f t="shared" si="15"/>
        <v>صفر فقط لاغير</v>
      </c>
      <c r="L458" s="101">
        <v>46</v>
      </c>
      <c r="M458" s="118" t="s">
        <v>753</v>
      </c>
      <c r="N458" s="116" t="s">
        <v>1346</v>
      </c>
    </row>
    <row r="459" spans="1:14" ht="24" hidden="1" customHeight="1" x14ac:dyDescent="0.45">
      <c r="A459" s="120"/>
      <c r="B459" s="113"/>
      <c r="C459" s="114"/>
      <c r="D459" s="140"/>
      <c r="E459" s="140"/>
      <c r="F459" s="140"/>
      <c r="G459" s="138"/>
      <c r="H459" s="115"/>
      <c r="I459" s="115">
        <f t="shared" si="14"/>
        <v>0</v>
      </c>
      <c r="J459" s="116" t="str">
        <f t="shared" si="15"/>
        <v>صفر فقط لاغير</v>
      </c>
      <c r="L459" s="101">
        <v>46.1</v>
      </c>
      <c r="M459" s="118" t="s">
        <v>754</v>
      </c>
      <c r="N459" s="116" t="s">
        <v>1346</v>
      </c>
    </row>
    <row r="460" spans="1:14" ht="24" hidden="1" customHeight="1" x14ac:dyDescent="0.45">
      <c r="A460" s="120"/>
      <c r="B460" s="113"/>
      <c r="C460" s="114"/>
      <c r="D460" s="140"/>
      <c r="E460" s="140"/>
      <c r="F460" s="140"/>
      <c r="G460" s="138"/>
      <c r="H460" s="115"/>
      <c r="I460" s="115">
        <f t="shared" si="14"/>
        <v>0</v>
      </c>
      <c r="J460" s="116" t="str">
        <f t="shared" si="15"/>
        <v>صفر فقط لاغير</v>
      </c>
      <c r="L460" s="101">
        <v>46.2</v>
      </c>
      <c r="M460" s="118" t="s">
        <v>755</v>
      </c>
      <c r="N460" s="116" t="s">
        <v>1346</v>
      </c>
    </row>
    <row r="461" spans="1:14" ht="24" hidden="1" customHeight="1" x14ac:dyDescent="0.45">
      <c r="A461" s="120"/>
      <c r="B461" s="113"/>
      <c r="C461" s="114"/>
      <c r="D461" s="140"/>
      <c r="E461" s="140"/>
      <c r="F461" s="140"/>
      <c r="G461" s="138"/>
      <c r="H461" s="115"/>
      <c r="I461" s="115">
        <f t="shared" si="14"/>
        <v>0</v>
      </c>
      <c r="J461" s="116" t="str">
        <f t="shared" si="15"/>
        <v>صفر فقط لاغير</v>
      </c>
      <c r="L461" s="101">
        <v>46.3</v>
      </c>
      <c r="M461" s="118" t="s">
        <v>756</v>
      </c>
      <c r="N461" s="116" t="s">
        <v>1346</v>
      </c>
    </row>
    <row r="462" spans="1:14" ht="24" hidden="1" customHeight="1" x14ac:dyDescent="0.45">
      <c r="A462" s="120"/>
      <c r="B462" s="113"/>
      <c r="C462" s="114"/>
      <c r="D462" s="140"/>
      <c r="E462" s="140"/>
      <c r="F462" s="140"/>
      <c r="G462" s="138"/>
      <c r="H462" s="115"/>
      <c r="I462" s="115">
        <f t="shared" si="14"/>
        <v>0</v>
      </c>
      <c r="J462" s="116" t="str">
        <f t="shared" si="15"/>
        <v>صفر فقط لاغير</v>
      </c>
      <c r="L462" s="101">
        <v>46.4</v>
      </c>
      <c r="M462" s="118" t="s">
        <v>757</v>
      </c>
      <c r="N462" s="116" t="s">
        <v>1346</v>
      </c>
    </row>
    <row r="463" spans="1:14" ht="24" hidden="1" customHeight="1" x14ac:dyDescent="0.45">
      <c r="A463" s="120"/>
      <c r="B463" s="113"/>
      <c r="C463" s="114"/>
      <c r="D463" s="140"/>
      <c r="E463" s="140"/>
      <c r="F463" s="140"/>
      <c r="G463" s="138"/>
      <c r="H463" s="115"/>
      <c r="I463" s="115">
        <f t="shared" si="14"/>
        <v>0</v>
      </c>
      <c r="J463" s="116" t="str">
        <f t="shared" si="15"/>
        <v>صفر فقط لاغير</v>
      </c>
      <c r="L463" s="101">
        <v>46.5</v>
      </c>
      <c r="M463" s="118" t="s">
        <v>758</v>
      </c>
      <c r="N463" s="116" t="s">
        <v>1346</v>
      </c>
    </row>
    <row r="464" spans="1:14" ht="24" hidden="1" customHeight="1" x14ac:dyDescent="0.45">
      <c r="A464" s="120"/>
      <c r="B464" s="113"/>
      <c r="C464" s="114"/>
      <c r="D464" s="140"/>
      <c r="E464" s="140"/>
      <c r="F464" s="140"/>
      <c r="G464" s="138"/>
      <c r="H464" s="115"/>
      <c r="I464" s="115">
        <f t="shared" si="14"/>
        <v>0</v>
      </c>
      <c r="J464" s="116" t="str">
        <f t="shared" si="15"/>
        <v>صفر فقط لاغير</v>
      </c>
      <c r="L464" s="101">
        <v>46.6</v>
      </c>
      <c r="M464" s="118" t="s">
        <v>759</v>
      </c>
      <c r="N464" s="116" t="s">
        <v>1346</v>
      </c>
    </row>
    <row r="465" spans="1:14" ht="24" hidden="1" customHeight="1" x14ac:dyDescent="0.45">
      <c r="A465" s="120"/>
      <c r="B465" s="113"/>
      <c r="C465" s="114"/>
      <c r="D465" s="140"/>
      <c r="E465" s="140"/>
      <c r="F465" s="140"/>
      <c r="G465" s="138"/>
      <c r="H465" s="115"/>
      <c r="I465" s="115">
        <f t="shared" si="14"/>
        <v>0</v>
      </c>
      <c r="J465" s="116" t="str">
        <f t="shared" si="15"/>
        <v>صفر فقط لاغير</v>
      </c>
      <c r="L465" s="101">
        <v>46.7</v>
      </c>
      <c r="M465" s="118" t="s">
        <v>760</v>
      </c>
      <c r="N465" s="116" t="s">
        <v>1346</v>
      </c>
    </row>
    <row r="466" spans="1:14" ht="24" hidden="1" customHeight="1" x14ac:dyDescent="0.45">
      <c r="A466" s="120"/>
      <c r="B466" s="113"/>
      <c r="C466" s="114"/>
      <c r="D466" s="140"/>
      <c r="E466" s="140"/>
      <c r="F466" s="140"/>
      <c r="G466" s="138"/>
      <c r="H466" s="115"/>
      <c r="I466" s="115">
        <f t="shared" si="14"/>
        <v>0</v>
      </c>
      <c r="J466" s="116" t="str">
        <f t="shared" si="15"/>
        <v>صفر فقط لاغير</v>
      </c>
      <c r="L466" s="101">
        <v>46.8</v>
      </c>
      <c r="M466" s="118" t="s">
        <v>761</v>
      </c>
      <c r="N466" s="116" t="s">
        <v>1346</v>
      </c>
    </row>
    <row r="467" spans="1:14" ht="24" hidden="1" customHeight="1" x14ac:dyDescent="0.45">
      <c r="A467" s="120"/>
      <c r="B467" s="113"/>
      <c r="C467" s="114"/>
      <c r="D467" s="140"/>
      <c r="E467" s="140"/>
      <c r="F467" s="140"/>
      <c r="G467" s="138"/>
      <c r="H467" s="115"/>
      <c r="I467" s="115">
        <f t="shared" si="14"/>
        <v>0</v>
      </c>
      <c r="J467" s="116" t="str">
        <f t="shared" si="15"/>
        <v>صفر فقط لاغير</v>
      </c>
      <c r="L467" s="101">
        <v>46.9</v>
      </c>
      <c r="M467" s="118" t="s">
        <v>762</v>
      </c>
      <c r="N467" s="116" t="s">
        <v>1346</v>
      </c>
    </row>
    <row r="468" spans="1:14" ht="24" hidden="1" customHeight="1" x14ac:dyDescent="0.45">
      <c r="A468" s="120"/>
      <c r="B468" s="113"/>
      <c r="C468" s="114"/>
      <c r="D468" s="140"/>
      <c r="E468" s="140"/>
      <c r="F468" s="140"/>
      <c r="G468" s="138"/>
      <c r="H468" s="115"/>
      <c r="I468" s="115">
        <f t="shared" si="14"/>
        <v>0</v>
      </c>
      <c r="J468" s="116" t="str">
        <f t="shared" si="15"/>
        <v>صفر فقط لاغير</v>
      </c>
      <c r="L468" s="101">
        <v>47</v>
      </c>
      <c r="M468" s="118" t="s">
        <v>763</v>
      </c>
      <c r="N468" s="116" t="s">
        <v>1346</v>
      </c>
    </row>
    <row r="469" spans="1:14" ht="24" hidden="1" customHeight="1" x14ac:dyDescent="0.45">
      <c r="A469" s="120"/>
      <c r="B469" s="113"/>
      <c r="C469" s="114"/>
      <c r="D469" s="140"/>
      <c r="E469" s="140"/>
      <c r="F469" s="140"/>
      <c r="G469" s="138"/>
      <c r="H469" s="115"/>
      <c r="I469" s="115">
        <f t="shared" si="14"/>
        <v>0</v>
      </c>
      <c r="J469" s="116" t="str">
        <f t="shared" si="15"/>
        <v>صفر فقط لاغير</v>
      </c>
      <c r="L469" s="101">
        <v>47.1</v>
      </c>
      <c r="M469" s="118" t="s">
        <v>764</v>
      </c>
      <c r="N469" s="116" t="s">
        <v>1346</v>
      </c>
    </row>
    <row r="470" spans="1:14" ht="24" hidden="1" customHeight="1" x14ac:dyDescent="0.45">
      <c r="A470" s="120"/>
      <c r="B470" s="113"/>
      <c r="C470" s="114"/>
      <c r="D470" s="140"/>
      <c r="E470" s="140"/>
      <c r="F470" s="140"/>
      <c r="G470" s="138"/>
      <c r="H470" s="115"/>
      <c r="I470" s="115">
        <f t="shared" si="14"/>
        <v>0</v>
      </c>
      <c r="J470" s="116" t="str">
        <f t="shared" si="15"/>
        <v>صفر فقط لاغير</v>
      </c>
      <c r="L470" s="101">
        <v>47.2</v>
      </c>
      <c r="M470" s="118" t="s">
        <v>765</v>
      </c>
      <c r="N470" s="116" t="s">
        <v>1346</v>
      </c>
    </row>
    <row r="471" spans="1:14" ht="24" hidden="1" customHeight="1" x14ac:dyDescent="0.45">
      <c r="A471" s="120"/>
      <c r="B471" s="113"/>
      <c r="C471" s="114"/>
      <c r="D471" s="140"/>
      <c r="E471" s="140"/>
      <c r="F471" s="140"/>
      <c r="G471" s="138"/>
      <c r="H471" s="115"/>
      <c r="I471" s="115">
        <f t="shared" si="14"/>
        <v>0</v>
      </c>
      <c r="J471" s="116" t="str">
        <f t="shared" si="15"/>
        <v>صفر فقط لاغير</v>
      </c>
      <c r="L471" s="101">
        <v>47.3</v>
      </c>
      <c r="M471" s="118" t="s">
        <v>766</v>
      </c>
      <c r="N471" s="116" t="s">
        <v>1346</v>
      </c>
    </row>
    <row r="472" spans="1:14" ht="24" hidden="1" customHeight="1" x14ac:dyDescent="0.45">
      <c r="A472" s="120"/>
      <c r="B472" s="113"/>
      <c r="C472" s="114"/>
      <c r="D472" s="140"/>
      <c r="E472" s="140"/>
      <c r="F472" s="140"/>
      <c r="G472" s="138"/>
      <c r="H472" s="115"/>
      <c r="I472" s="115">
        <f t="shared" si="14"/>
        <v>0</v>
      </c>
      <c r="J472" s="116" t="str">
        <f t="shared" si="15"/>
        <v>صفر فقط لاغير</v>
      </c>
      <c r="L472" s="101">
        <v>47.4</v>
      </c>
      <c r="M472" s="118" t="s">
        <v>767</v>
      </c>
      <c r="N472" s="116" t="s">
        <v>1346</v>
      </c>
    </row>
    <row r="473" spans="1:14" ht="24" hidden="1" customHeight="1" x14ac:dyDescent="0.45">
      <c r="A473" s="120"/>
      <c r="B473" s="113"/>
      <c r="C473" s="114"/>
      <c r="D473" s="140"/>
      <c r="E473" s="140"/>
      <c r="F473" s="140"/>
      <c r="G473" s="138"/>
      <c r="H473" s="115"/>
      <c r="I473" s="115">
        <f t="shared" si="14"/>
        <v>0</v>
      </c>
      <c r="J473" s="116" t="str">
        <f t="shared" si="15"/>
        <v>صفر فقط لاغير</v>
      </c>
      <c r="L473" s="101">
        <v>47.5</v>
      </c>
      <c r="M473" s="118" t="s">
        <v>768</v>
      </c>
      <c r="N473" s="116" t="s">
        <v>1346</v>
      </c>
    </row>
    <row r="474" spans="1:14" ht="24" hidden="1" customHeight="1" x14ac:dyDescent="0.45">
      <c r="A474" s="120"/>
      <c r="B474" s="113"/>
      <c r="C474" s="114"/>
      <c r="D474" s="140"/>
      <c r="E474" s="140"/>
      <c r="F474" s="140"/>
      <c r="G474" s="138"/>
      <c r="H474" s="115"/>
      <c r="I474" s="115">
        <f t="shared" si="14"/>
        <v>0</v>
      </c>
      <c r="J474" s="116" t="str">
        <f t="shared" si="15"/>
        <v>صفر فقط لاغير</v>
      </c>
      <c r="L474" s="101">
        <v>47.6</v>
      </c>
      <c r="M474" s="118" t="s">
        <v>769</v>
      </c>
      <c r="N474" s="116" t="s">
        <v>1346</v>
      </c>
    </row>
    <row r="475" spans="1:14" ht="24" hidden="1" customHeight="1" x14ac:dyDescent="0.45">
      <c r="A475" s="120"/>
      <c r="B475" s="113"/>
      <c r="C475" s="114"/>
      <c r="D475" s="140"/>
      <c r="E475" s="140"/>
      <c r="F475" s="140"/>
      <c r="G475" s="138"/>
      <c r="H475" s="115"/>
      <c r="I475" s="115">
        <f t="shared" si="14"/>
        <v>0</v>
      </c>
      <c r="J475" s="116" t="str">
        <f t="shared" si="15"/>
        <v>صفر فقط لاغير</v>
      </c>
      <c r="L475" s="101">
        <v>47.7</v>
      </c>
      <c r="M475" s="118" t="s">
        <v>770</v>
      </c>
      <c r="N475" s="116" t="s">
        <v>1346</v>
      </c>
    </row>
    <row r="476" spans="1:14" ht="24" hidden="1" customHeight="1" x14ac:dyDescent="0.45">
      <c r="A476" s="120"/>
      <c r="B476" s="113"/>
      <c r="C476" s="114"/>
      <c r="D476" s="140"/>
      <c r="E476" s="140"/>
      <c r="F476" s="140"/>
      <c r="G476" s="138"/>
      <c r="H476" s="115"/>
      <c r="I476" s="115">
        <f t="shared" si="14"/>
        <v>0</v>
      </c>
      <c r="J476" s="116" t="str">
        <f t="shared" si="15"/>
        <v>صفر فقط لاغير</v>
      </c>
      <c r="L476" s="101">
        <v>47.8</v>
      </c>
      <c r="M476" s="118" t="s">
        <v>771</v>
      </c>
      <c r="N476" s="116" t="s">
        <v>1346</v>
      </c>
    </row>
    <row r="477" spans="1:14" ht="24" hidden="1" customHeight="1" x14ac:dyDescent="0.45">
      <c r="A477" s="120"/>
      <c r="B477" s="113"/>
      <c r="C477" s="114"/>
      <c r="D477" s="140"/>
      <c r="E477" s="140"/>
      <c r="F477" s="140"/>
      <c r="G477" s="138"/>
      <c r="H477" s="115"/>
      <c r="I477" s="115">
        <f t="shared" si="14"/>
        <v>0</v>
      </c>
      <c r="J477" s="116" t="str">
        <f t="shared" si="15"/>
        <v>صفر فقط لاغير</v>
      </c>
      <c r="L477" s="101">
        <v>47.9</v>
      </c>
      <c r="M477" s="118" t="s">
        <v>772</v>
      </c>
      <c r="N477" s="116" t="s">
        <v>1346</v>
      </c>
    </row>
    <row r="478" spans="1:14" ht="24" hidden="1" customHeight="1" x14ac:dyDescent="0.45">
      <c r="A478" s="120"/>
      <c r="B478" s="113"/>
      <c r="C478" s="114"/>
      <c r="D478" s="140"/>
      <c r="E478" s="140"/>
      <c r="F478" s="140"/>
      <c r="G478" s="138"/>
      <c r="H478" s="115"/>
      <c r="I478" s="115">
        <f t="shared" si="14"/>
        <v>0</v>
      </c>
      <c r="J478" s="116" t="str">
        <f t="shared" si="15"/>
        <v>صفر فقط لاغير</v>
      </c>
      <c r="L478" s="101">
        <v>48</v>
      </c>
      <c r="M478" s="118" t="s">
        <v>773</v>
      </c>
      <c r="N478" s="116" t="s">
        <v>1346</v>
      </c>
    </row>
    <row r="479" spans="1:14" ht="24" hidden="1" customHeight="1" x14ac:dyDescent="0.45">
      <c r="A479" s="120"/>
      <c r="B479" s="113"/>
      <c r="C479" s="114"/>
      <c r="D479" s="140"/>
      <c r="E479" s="140"/>
      <c r="F479" s="140"/>
      <c r="G479" s="138"/>
      <c r="H479" s="115"/>
      <c r="I479" s="115">
        <f t="shared" si="14"/>
        <v>0</v>
      </c>
      <c r="J479" s="116" t="str">
        <f t="shared" si="15"/>
        <v>صفر فقط لاغير</v>
      </c>
      <c r="L479" s="101">
        <v>48.1</v>
      </c>
      <c r="M479" s="118" t="s">
        <v>774</v>
      </c>
      <c r="N479" s="116" t="s">
        <v>1346</v>
      </c>
    </row>
    <row r="480" spans="1:14" ht="24" hidden="1" customHeight="1" x14ac:dyDescent="0.45">
      <c r="A480" s="120"/>
      <c r="B480" s="113"/>
      <c r="C480" s="114"/>
      <c r="D480" s="140"/>
      <c r="E480" s="140"/>
      <c r="F480" s="140"/>
      <c r="G480" s="138"/>
      <c r="H480" s="115"/>
      <c r="I480" s="115">
        <f t="shared" si="14"/>
        <v>0</v>
      </c>
      <c r="J480" s="116" t="str">
        <f t="shared" si="15"/>
        <v>صفر فقط لاغير</v>
      </c>
      <c r="L480" s="101">
        <v>48.2</v>
      </c>
      <c r="M480" s="118" t="s">
        <v>775</v>
      </c>
      <c r="N480" s="116" t="s">
        <v>1346</v>
      </c>
    </row>
    <row r="481" spans="1:14" ht="24" hidden="1" customHeight="1" x14ac:dyDescent="0.45">
      <c r="A481" s="120"/>
      <c r="B481" s="113"/>
      <c r="C481" s="114"/>
      <c r="D481" s="140"/>
      <c r="E481" s="140"/>
      <c r="F481" s="140"/>
      <c r="G481" s="138"/>
      <c r="H481" s="115"/>
      <c r="I481" s="115">
        <f t="shared" si="14"/>
        <v>0</v>
      </c>
      <c r="J481" s="116" t="str">
        <f t="shared" si="15"/>
        <v>صفر فقط لاغير</v>
      </c>
      <c r="L481" s="101">
        <v>48.3</v>
      </c>
      <c r="M481" s="118" t="s">
        <v>776</v>
      </c>
      <c r="N481" s="116" t="s">
        <v>1346</v>
      </c>
    </row>
    <row r="482" spans="1:14" ht="24" hidden="1" customHeight="1" x14ac:dyDescent="0.45">
      <c r="A482" s="120"/>
      <c r="B482" s="113"/>
      <c r="C482" s="114"/>
      <c r="D482" s="140"/>
      <c r="E482" s="140"/>
      <c r="F482" s="140"/>
      <c r="G482" s="138"/>
      <c r="H482" s="115"/>
      <c r="I482" s="115">
        <f t="shared" si="14"/>
        <v>0</v>
      </c>
      <c r="J482" s="116" t="str">
        <f t="shared" si="15"/>
        <v>صفر فقط لاغير</v>
      </c>
      <c r="L482" s="101">
        <v>48.4</v>
      </c>
      <c r="M482" s="118" t="s">
        <v>777</v>
      </c>
      <c r="N482" s="116" t="s">
        <v>1346</v>
      </c>
    </row>
    <row r="483" spans="1:14" ht="24" hidden="1" customHeight="1" x14ac:dyDescent="0.45">
      <c r="A483" s="120"/>
      <c r="B483" s="113"/>
      <c r="C483" s="114"/>
      <c r="D483" s="140"/>
      <c r="E483" s="140"/>
      <c r="F483" s="140"/>
      <c r="G483" s="138"/>
      <c r="H483" s="115"/>
      <c r="I483" s="115">
        <f t="shared" si="14"/>
        <v>0</v>
      </c>
      <c r="J483" s="116" t="str">
        <f t="shared" si="15"/>
        <v>صفر فقط لاغير</v>
      </c>
      <c r="L483" s="101">
        <v>48.5</v>
      </c>
      <c r="M483" s="118" t="s">
        <v>778</v>
      </c>
      <c r="N483" s="116" t="s">
        <v>1346</v>
      </c>
    </row>
    <row r="484" spans="1:14" ht="24" hidden="1" customHeight="1" x14ac:dyDescent="0.45">
      <c r="A484" s="120"/>
      <c r="B484" s="113"/>
      <c r="C484" s="114"/>
      <c r="D484" s="140"/>
      <c r="E484" s="140"/>
      <c r="F484" s="140"/>
      <c r="G484" s="138"/>
      <c r="H484" s="115"/>
      <c r="I484" s="115">
        <f t="shared" si="14"/>
        <v>0</v>
      </c>
      <c r="J484" s="116" t="str">
        <f t="shared" si="15"/>
        <v>صفر فقط لاغير</v>
      </c>
      <c r="L484" s="101">
        <v>48.6</v>
      </c>
      <c r="M484" s="118" t="s">
        <v>779</v>
      </c>
      <c r="N484" s="116" t="s">
        <v>1346</v>
      </c>
    </row>
    <row r="485" spans="1:14" ht="24" hidden="1" customHeight="1" x14ac:dyDescent="0.45">
      <c r="A485" s="120"/>
      <c r="B485" s="113"/>
      <c r="C485" s="114"/>
      <c r="D485" s="140"/>
      <c r="E485" s="140"/>
      <c r="F485" s="140"/>
      <c r="G485" s="138"/>
      <c r="H485" s="115"/>
      <c r="I485" s="115">
        <f t="shared" si="14"/>
        <v>0</v>
      </c>
      <c r="J485" s="116" t="str">
        <f t="shared" si="15"/>
        <v>صفر فقط لاغير</v>
      </c>
      <c r="L485" s="101">
        <v>48.7</v>
      </c>
      <c r="M485" s="118" t="s">
        <v>780</v>
      </c>
      <c r="N485" s="116" t="s">
        <v>1346</v>
      </c>
    </row>
    <row r="486" spans="1:14" ht="24" hidden="1" customHeight="1" x14ac:dyDescent="0.45">
      <c r="A486" s="120"/>
      <c r="B486" s="113"/>
      <c r="C486" s="114"/>
      <c r="D486" s="140"/>
      <c r="E486" s="140"/>
      <c r="F486" s="140"/>
      <c r="G486" s="138"/>
      <c r="H486" s="115"/>
      <c r="I486" s="115">
        <f t="shared" si="14"/>
        <v>0</v>
      </c>
      <c r="J486" s="116" t="str">
        <f t="shared" si="15"/>
        <v>صفر فقط لاغير</v>
      </c>
      <c r="L486" s="101">
        <v>48.8</v>
      </c>
      <c r="M486" s="118" t="s">
        <v>781</v>
      </c>
      <c r="N486" s="116" t="s">
        <v>1346</v>
      </c>
    </row>
    <row r="487" spans="1:14" ht="24" hidden="1" customHeight="1" x14ac:dyDescent="0.45">
      <c r="A487" s="122"/>
      <c r="B487" s="113"/>
      <c r="C487" s="114"/>
      <c r="D487" s="140"/>
      <c r="E487" s="140"/>
      <c r="F487" s="140"/>
      <c r="G487" s="138"/>
      <c r="H487" s="115"/>
      <c r="I487" s="115">
        <f t="shared" si="14"/>
        <v>0</v>
      </c>
      <c r="J487" s="116" t="str">
        <f t="shared" si="15"/>
        <v>صفر فقط لاغير</v>
      </c>
      <c r="L487" s="101">
        <v>48.9</v>
      </c>
      <c r="M487" s="118" t="s">
        <v>782</v>
      </c>
      <c r="N487" s="116" t="s">
        <v>1346</v>
      </c>
    </row>
    <row r="488" spans="1:14" ht="24" hidden="1" customHeight="1" x14ac:dyDescent="0.45">
      <c r="A488" s="123"/>
      <c r="B488" s="113"/>
      <c r="C488" s="114"/>
      <c r="D488" s="140"/>
      <c r="E488" s="140"/>
      <c r="F488" s="140"/>
      <c r="G488" s="138"/>
      <c r="H488" s="115"/>
      <c r="I488" s="115">
        <f t="shared" si="14"/>
        <v>0</v>
      </c>
      <c r="J488" s="116" t="str">
        <f t="shared" si="15"/>
        <v>صفر فقط لاغير</v>
      </c>
      <c r="L488" s="101">
        <v>49</v>
      </c>
      <c r="M488" s="118" t="s">
        <v>783</v>
      </c>
      <c r="N488" s="116" t="s">
        <v>1346</v>
      </c>
    </row>
    <row r="489" spans="1:14" ht="24" hidden="1" customHeight="1" x14ac:dyDescent="0.45">
      <c r="A489" s="121"/>
      <c r="B489" s="113"/>
      <c r="C489" s="114"/>
      <c r="D489" s="140"/>
      <c r="E489" s="140"/>
      <c r="F489" s="140"/>
      <c r="G489" s="138"/>
      <c r="H489" s="115"/>
      <c r="I489" s="115">
        <f t="shared" si="14"/>
        <v>0</v>
      </c>
      <c r="J489" s="116" t="str">
        <f t="shared" si="15"/>
        <v>صفر فقط لاغير</v>
      </c>
      <c r="L489" s="101">
        <v>49.1</v>
      </c>
      <c r="M489" s="118" t="s">
        <v>784</v>
      </c>
      <c r="N489" s="116" t="s">
        <v>1346</v>
      </c>
    </row>
    <row r="490" spans="1:14" ht="24" hidden="1" customHeight="1" x14ac:dyDescent="0.45">
      <c r="A490" s="112"/>
      <c r="B490" s="113"/>
      <c r="C490" s="114"/>
      <c r="D490" s="140"/>
      <c r="E490" s="140"/>
      <c r="F490" s="140"/>
      <c r="G490" s="138"/>
      <c r="H490" s="115"/>
      <c r="I490" s="115">
        <f t="shared" si="14"/>
        <v>0</v>
      </c>
      <c r="J490" s="116" t="str">
        <f t="shared" si="15"/>
        <v>صفر فقط لاغير</v>
      </c>
      <c r="L490" s="101">
        <v>49.2</v>
      </c>
      <c r="M490" s="118" t="s">
        <v>785</v>
      </c>
      <c r="N490" s="116" t="s">
        <v>1346</v>
      </c>
    </row>
    <row r="491" spans="1:14" ht="24" hidden="1" customHeight="1" x14ac:dyDescent="0.45">
      <c r="A491" s="120"/>
      <c r="B491" s="113"/>
      <c r="C491" s="114"/>
      <c r="D491" s="140"/>
      <c r="E491" s="140"/>
      <c r="F491" s="140"/>
      <c r="G491" s="138"/>
      <c r="H491" s="115"/>
      <c r="I491" s="115">
        <f t="shared" si="14"/>
        <v>0</v>
      </c>
      <c r="J491" s="116" t="str">
        <f t="shared" si="15"/>
        <v>صفر فقط لاغير</v>
      </c>
      <c r="L491" s="101">
        <v>49.3</v>
      </c>
      <c r="M491" s="118" t="s">
        <v>786</v>
      </c>
      <c r="N491" s="116" t="s">
        <v>1346</v>
      </c>
    </row>
    <row r="492" spans="1:14" ht="24" hidden="1" customHeight="1" x14ac:dyDescent="0.45">
      <c r="A492" s="120"/>
      <c r="B492" s="113"/>
      <c r="C492" s="114"/>
      <c r="D492" s="140"/>
      <c r="E492" s="140"/>
      <c r="F492" s="140"/>
      <c r="G492" s="138"/>
      <c r="H492" s="115"/>
      <c r="I492" s="115">
        <f t="shared" si="14"/>
        <v>0</v>
      </c>
      <c r="J492" s="116" t="str">
        <f t="shared" si="15"/>
        <v>صفر فقط لاغير</v>
      </c>
      <c r="L492" s="101">
        <v>49.4</v>
      </c>
      <c r="M492" s="118" t="s">
        <v>787</v>
      </c>
      <c r="N492" s="116" t="s">
        <v>1346</v>
      </c>
    </row>
    <row r="493" spans="1:14" ht="24" hidden="1" customHeight="1" x14ac:dyDescent="0.45">
      <c r="A493" s="120"/>
      <c r="B493" s="113"/>
      <c r="C493" s="114"/>
      <c r="D493" s="140"/>
      <c r="E493" s="140"/>
      <c r="F493" s="140"/>
      <c r="G493" s="138"/>
      <c r="H493" s="115"/>
      <c r="I493" s="115">
        <f t="shared" si="14"/>
        <v>0</v>
      </c>
      <c r="J493" s="116" t="str">
        <f t="shared" si="15"/>
        <v>صفر فقط لاغير</v>
      </c>
      <c r="L493" s="101">
        <v>49.5</v>
      </c>
      <c r="M493" s="118" t="s">
        <v>788</v>
      </c>
      <c r="N493" s="116" t="s">
        <v>1346</v>
      </c>
    </row>
    <row r="494" spans="1:14" ht="24" hidden="1" customHeight="1" x14ac:dyDescent="0.45">
      <c r="A494" s="120"/>
      <c r="B494" s="113"/>
      <c r="C494" s="114"/>
      <c r="D494" s="140"/>
      <c r="E494" s="140"/>
      <c r="F494" s="140"/>
      <c r="G494" s="138"/>
      <c r="H494" s="115"/>
      <c r="I494" s="115">
        <f t="shared" si="14"/>
        <v>0</v>
      </c>
      <c r="J494" s="116" t="str">
        <f t="shared" si="15"/>
        <v>صفر فقط لاغير</v>
      </c>
      <c r="L494" s="101">
        <v>49.6</v>
      </c>
      <c r="M494" s="118" t="s">
        <v>789</v>
      </c>
      <c r="N494" s="116" t="s">
        <v>1346</v>
      </c>
    </row>
    <row r="495" spans="1:14" ht="24" hidden="1" customHeight="1" x14ac:dyDescent="0.45">
      <c r="A495" s="120"/>
      <c r="B495" s="113"/>
      <c r="C495" s="114"/>
      <c r="D495" s="140"/>
      <c r="E495" s="140"/>
      <c r="F495" s="140"/>
      <c r="G495" s="138"/>
      <c r="H495" s="115"/>
      <c r="I495" s="115">
        <f t="shared" si="14"/>
        <v>0</v>
      </c>
      <c r="J495" s="116" t="str">
        <f t="shared" si="15"/>
        <v>صفر فقط لاغير</v>
      </c>
      <c r="L495" s="101">
        <v>49.7</v>
      </c>
      <c r="M495" s="118" t="s">
        <v>790</v>
      </c>
      <c r="N495" s="116" t="s">
        <v>1346</v>
      </c>
    </row>
    <row r="496" spans="1:14" ht="24" hidden="1" customHeight="1" x14ac:dyDescent="0.45">
      <c r="A496" s="120"/>
      <c r="B496" s="113"/>
      <c r="C496" s="114"/>
      <c r="D496" s="140"/>
      <c r="E496" s="140"/>
      <c r="F496" s="140"/>
      <c r="G496" s="138"/>
      <c r="H496" s="115"/>
      <c r="I496" s="115">
        <f t="shared" si="14"/>
        <v>0</v>
      </c>
      <c r="J496" s="116" t="str">
        <f t="shared" si="15"/>
        <v>صفر فقط لاغير</v>
      </c>
      <c r="L496" s="101">
        <v>49.8</v>
      </c>
      <c r="M496" s="118" t="s">
        <v>791</v>
      </c>
      <c r="N496" s="116" t="s">
        <v>1346</v>
      </c>
    </row>
    <row r="497" spans="1:14" ht="24" hidden="1" customHeight="1" x14ac:dyDescent="0.45">
      <c r="A497" s="120"/>
      <c r="B497" s="113"/>
      <c r="C497" s="114"/>
      <c r="D497" s="140"/>
      <c r="E497" s="140"/>
      <c r="F497" s="140"/>
      <c r="G497" s="138"/>
      <c r="H497" s="115"/>
      <c r="I497" s="115">
        <f t="shared" si="14"/>
        <v>0</v>
      </c>
      <c r="J497" s="116" t="str">
        <f t="shared" si="15"/>
        <v>صفر فقط لاغير</v>
      </c>
      <c r="L497" s="101">
        <v>49.9</v>
      </c>
      <c r="M497" s="118" t="s">
        <v>792</v>
      </c>
      <c r="N497" s="116" t="s">
        <v>1346</v>
      </c>
    </row>
    <row r="498" spans="1:14" ht="24" hidden="1" customHeight="1" x14ac:dyDescent="0.45">
      <c r="A498" s="120"/>
      <c r="B498" s="113"/>
      <c r="C498" s="114"/>
      <c r="D498" s="140"/>
      <c r="E498" s="140"/>
      <c r="F498" s="140"/>
      <c r="G498" s="138"/>
      <c r="H498" s="115"/>
      <c r="I498" s="115">
        <f t="shared" si="14"/>
        <v>0</v>
      </c>
      <c r="J498" s="116" t="str">
        <f t="shared" si="15"/>
        <v>صفر فقط لاغير</v>
      </c>
      <c r="L498" s="101">
        <v>50</v>
      </c>
      <c r="M498" s="118" t="s">
        <v>793</v>
      </c>
      <c r="N498" s="116" t="s">
        <v>1346</v>
      </c>
    </row>
    <row r="499" spans="1:14" ht="24" hidden="1" customHeight="1" x14ac:dyDescent="0.45">
      <c r="A499" s="120"/>
      <c r="B499" s="113"/>
      <c r="C499" s="114"/>
      <c r="D499" s="140"/>
      <c r="E499" s="140"/>
      <c r="F499" s="140"/>
      <c r="G499" s="138"/>
      <c r="H499" s="115"/>
      <c r="I499" s="115">
        <f t="shared" si="14"/>
        <v>0</v>
      </c>
      <c r="J499" s="116" t="str">
        <f t="shared" si="15"/>
        <v>صفر فقط لاغير</v>
      </c>
      <c r="L499" s="101">
        <v>50.1</v>
      </c>
      <c r="M499" s="118" t="s">
        <v>794</v>
      </c>
      <c r="N499" s="116" t="s">
        <v>1346</v>
      </c>
    </row>
    <row r="500" spans="1:14" ht="24" hidden="1" customHeight="1" x14ac:dyDescent="0.45">
      <c r="A500" s="120"/>
      <c r="B500" s="113"/>
      <c r="C500" s="114"/>
      <c r="D500" s="140"/>
      <c r="E500" s="140"/>
      <c r="F500" s="140"/>
      <c r="G500" s="138"/>
      <c r="H500" s="115"/>
      <c r="I500" s="115">
        <f t="shared" si="14"/>
        <v>0</v>
      </c>
      <c r="J500" s="116" t="str">
        <f t="shared" si="15"/>
        <v>صفر فقط لاغير</v>
      </c>
      <c r="L500" s="101">
        <v>50.2</v>
      </c>
      <c r="M500" s="118" t="s">
        <v>795</v>
      </c>
      <c r="N500" s="116" t="s">
        <v>1346</v>
      </c>
    </row>
    <row r="501" spans="1:14" ht="24" hidden="1" customHeight="1" x14ac:dyDescent="0.45">
      <c r="A501" s="120"/>
      <c r="B501" s="113"/>
      <c r="C501" s="114"/>
      <c r="D501" s="140"/>
      <c r="E501" s="140"/>
      <c r="F501" s="140"/>
      <c r="G501" s="138"/>
      <c r="H501" s="115"/>
      <c r="I501" s="115">
        <f t="shared" si="14"/>
        <v>0</v>
      </c>
      <c r="J501" s="116" t="str">
        <f t="shared" si="15"/>
        <v>صفر فقط لاغير</v>
      </c>
      <c r="L501" s="101">
        <v>50.3</v>
      </c>
      <c r="M501" s="118" t="s">
        <v>796</v>
      </c>
      <c r="N501" s="116" t="s">
        <v>1346</v>
      </c>
    </row>
    <row r="502" spans="1:14" ht="24" hidden="1" customHeight="1" x14ac:dyDescent="0.45">
      <c r="A502" s="120"/>
      <c r="B502" s="113"/>
      <c r="C502" s="114"/>
      <c r="D502" s="140"/>
      <c r="E502" s="140"/>
      <c r="F502" s="140"/>
      <c r="G502" s="138"/>
      <c r="H502" s="115"/>
      <c r="I502" s="115">
        <f t="shared" si="14"/>
        <v>0</v>
      </c>
      <c r="J502" s="116" t="str">
        <f t="shared" si="15"/>
        <v>صفر فقط لاغير</v>
      </c>
      <c r="L502" s="101">
        <v>50.4</v>
      </c>
      <c r="M502" s="118" t="s">
        <v>797</v>
      </c>
      <c r="N502" s="116" t="s">
        <v>1346</v>
      </c>
    </row>
    <row r="503" spans="1:14" ht="24" hidden="1" customHeight="1" x14ac:dyDescent="0.45">
      <c r="A503" s="120"/>
      <c r="B503" s="113"/>
      <c r="C503" s="114"/>
      <c r="D503" s="140"/>
      <c r="E503" s="140"/>
      <c r="F503" s="140"/>
      <c r="G503" s="138"/>
      <c r="H503" s="115"/>
      <c r="I503" s="115">
        <f t="shared" si="14"/>
        <v>0</v>
      </c>
      <c r="J503" s="116" t="str">
        <f t="shared" si="15"/>
        <v>صفر فقط لاغير</v>
      </c>
      <c r="L503" s="101">
        <v>50.5</v>
      </c>
      <c r="M503" s="118" t="s">
        <v>798</v>
      </c>
      <c r="N503" s="116" t="s">
        <v>1346</v>
      </c>
    </row>
    <row r="504" spans="1:14" ht="24" hidden="1" customHeight="1" x14ac:dyDescent="0.45">
      <c r="A504" s="120"/>
      <c r="B504" s="113"/>
      <c r="C504" s="114"/>
      <c r="D504" s="140"/>
      <c r="E504" s="140"/>
      <c r="F504" s="140"/>
      <c r="G504" s="138"/>
      <c r="H504" s="115"/>
      <c r="I504" s="115">
        <f t="shared" si="14"/>
        <v>0</v>
      </c>
      <c r="J504" s="116" t="str">
        <f t="shared" si="15"/>
        <v>صفر فقط لاغير</v>
      </c>
      <c r="L504" s="101">
        <v>50.6</v>
      </c>
      <c r="M504" s="118" t="s">
        <v>799</v>
      </c>
      <c r="N504" s="116" t="s">
        <v>1346</v>
      </c>
    </row>
    <row r="505" spans="1:14" ht="24" hidden="1" customHeight="1" x14ac:dyDescent="0.45">
      <c r="A505" s="120"/>
      <c r="B505" s="113"/>
      <c r="C505" s="114"/>
      <c r="D505" s="140"/>
      <c r="E505" s="140"/>
      <c r="F505" s="140"/>
      <c r="G505" s="138"/>
      <c r="H505" s="115"/>
      <c r="I505" s="115">
        <f t="shared" si="14"/>
        <v>0</v>
      </c>
      <c r="J505" s="116" t="str">
        <f t="shared" si="15"/>
        <v>صفر فقط لاغير</v>
      </c>
      <c r="L505" s="101">
        <v>50.7</v>
      </c>
      <c r="M505" s="118" t="s">
        <v>800</v>
      </c>
      <c r="N505" s="116" t="s">
        <v>1346</v>
      </c>
    </row>
    <row r="506" spans="1:14" ht="24" hidden="1" customHeight="1" x14ac:dyDescent="0.45">
      <c r="A506" s="120"/>
      <c r="B506" s="113"/>
      <c r="C506" s="114"/>
      <c r="D506" s="140"/>
      <c r="E506" s="140"/>
      <c r="F506" s="140"/>
      <c r="G506" s="138"/>
      <c r="H506" s="115"/>
      <c r="I506" s="115">
        <f t="shared" si="14"/>
        <v>0</v>
      </c>
      <c r="J506" s="116" t="str">
        <f t="shared" si="15"/>
        <v>صفر فقط لاغير</v>
      </c>
      <c r="L506" s="101">
        <v>50.8</v>
      </c>
      <c r="M506" s="118" t="s">
        <v>801</v>
      </c>
      <c r="N506" s="116" t="s">
        <v>1346</v>
      </c>
    </row>
    <row r="507" spans="1:14" ht="24" hidden="1" customHeight="1" x14ac:dyDescent="0.45">
      <c r="A507" s="120"/>
      <c r="B507" s="113"/>
      <c r="C507" s="114"/>
      <c r="D507" s="140"/>
      <c r="E507" s="140"/>
      <c r="F507" s="140"/>
      <c r="G507" s="138"/>
      <c r="H507" s="115"/>
      <c r="I507" s="115">
        <f t="shared" si="14"/>
        <v>0</v>
      </c>
      <c r="J507" s="116" t="str">
        <f t="shared" si="15"/>
        <v>صفر فقط لاغير</v>
      </c>
      <c r="L507" s="101">
        <v>50.9</v>
      </c>
      <c r="M507" s="118" t="s">
        <v>802</v>
      </c>
      <c r="N507" s="116" t="s">
        <v>1346</v>
      </c>
    </row>
    <row r="508" spans="1:14" ht="24" hidden="1" customHeight="1" x14ac:dyDescent="0.45">
      <c r="A508" s="120"/>
      <c r="B508" s="113"/>
      <c r="C508" s="114"/>
      <c r="D508" s="140"/>
      <c r="E508" s="140"/>
      <c r="F508" s="140"/>
      <c r="G508" s="138"/>
      <c r="H508" s="115"/>
      <c r="I508" s="115">
        <f t="shared" si="14"/>
        <v>0</v>
      </c>
      <c r="J508" s="116" t="str">
        <f t="shared" si="15"/>
        <v>صفر فقط لاغير</v>
      </c>
      <c r="L508" s="101">
        <v>51</v>
      </c>
      <c r="M508" s="118" t="s">
        <v>803</v>
      </c>
      <c r="N508" s="116" t="s">
        <v>1346</v>
      </c>
    </row>
    <row r="509" spans="1:14" ht="24" hidden="1" customHeight="1" x14ac:dyDescent="0.45">
      <c r="A509" s="120"/>
      <c r="B509" s="113"/>
      <c r="C509" s="114"/>
      <c r="D509" s="140"/>
      <c r="E509" s="140"/>
      <c r="F509" s="140"/>
      <c r="G509" s="138"/>
      <c r="H509" s="115"/>
      <c r="I509" s="115">
        <f t="shared" si="14"/>
        <v>0</v>
      </c>
      <c r="J509" s="116" t="str">
        <f t="shared" si="15"/>
        <v>صفر فقط لاغير</v>
      </c>
      <c r="L509" s="101">
        <v>51.1</v>
      </c>
      <c r="M509" s="118" t="s">
        <v>804</v>
      </c>
      <c r="N509" s="116" t="s">
        <v>1346</v>
      </c>
    </row>
    <row r="510" spans="1:14" ht="24" hidden="1" customHeight="1" x14ac:dyDescent="0.45">
      <c r="A510" s="120"/>
      <c r="B510" s="113"/>
      <c r="C510" s="114"/>
      <c r="D510" s="140"/>
      <c r="E510" s="140"/>
      <c r="F510" s="140"/>
      <c r="G510" s="138"/>
      <c r="H510" s="115"/>
      <c r="I510" s="115">
        <f t="shared" si="14"/>
        <v>0</v>
      </c>
      <c r="J510" s="116" t="str">
        <f t="shared" si="15"/>
        <v>صفر فقط لاغير</v>
      </c>
      <c r="L510" s="101">
        <v>51.2</v>
      </c>
      <c r="M510" s="118" t="s">
        <v>805</v>
      </c>
      <c r="N510" s="116" t="s">
        <v>1346</v>
      </c>
    </row>
    <row r="511" spans="1:14" ht="24" hidden="1" customHeight="1" x14ac:dyDescent="0.45">
      <c r="A511" s="120"/>
      <c r="B511" s="113"/>
      <c r="C511" s="114"/>
      <c r="D511" s="140"/>
      <c r="E511" s="140"/>
      <c r="F511" s="140"/>
      <c r="G511" s="138"/>
      <c r="H511" s="115"/>
      <c r="I511" s="115">
        <f t="shared" ref="I511:I574" si="16">SUM(G511:G511)</f>
        <v>0</v>
      </c>
      <c r="J511" s="116" t="str">
        <f t="shared" si="15"/>
        <v>صفر فقط لاغير</v>
      </c>
      <c r="L511" s="101">
        <v>51.3</v>
      </c>
      <c r="M511" s="118" t="s">
        <v>806</v>
      </c>
      <c r="N511" s="116" t="s">
        <v>1346</v>
      </c>
    </row>
    <row r="512" spans="1:14" ht="24" hidden="1" customHeight="1" x14ac:dyDescent="0.45">
      <c r="A512" s="120"/>
      <c r="B512" s="113"/>
      <c r="C512" s="114"/>
      <c r="D512" s="140"/>
      <c r="E512" s="140"/>
      <c r="F512" s="140"/>
      <c r="G512" s="138"/>
      <c r="H512" s="115"/>
      <c r="I512" s="115">
        <f t="shared" si="16"/>
        <v>0</v>
      </c>
      <c r="J512" s="116" t="str">
        <f t="shared" si="15"/>
        <v>صفر فقط لاغير</v>
      </c>
      <c r="L512" s="101">
        <v>51.4</v>
      </c>
      <c r="M512" s="118" t="s">
        <v>807</v>
      </c>
      <c r="N512" s="116" t="s">
        <v>1346</v>
      </c>
    </row>
    <row r="513" spans="1:14" ht="24" hidden="1" customHeight="1" x14ac:dyDescent="0.45">
      <c r="A513" s="120"/>
      <c r="B513" s="113"/>
      <c r="C513" s="114"/>
      <c r="D513" s="140"/>
      <c r="E513" s="140"/>
      <c r="F513" s="140"/>
      <c r="G513" s="138"/>
      <c r="H513" s="115"/>
      <c r="I513" s="115">
        <f t="shared" si="16"/>
        <v>0</v>
      </c>
      <c r="J513" s="116" t="str">
        <f t="shared" si="15"/>
        <v>صفر فقط لاغير</v>
      </c>
      <c r="L513" s="101">
        <v>51.5</v>
      </c>
      <c r="M513" s="118" t="s">
        <v>808</v>
      </c>
      <c r="N513" s="116" t="s">
        <v>1346</v>
      </c>
    </row>
    <row r="514" spans="1:14" ht="24" hidden="1" customHeight="1" x14ac:dyDescent="0.45">
      <c r="A514" s="120"/>
      <c r="B514" s="113"/>
      <c r="C514" s="114"/>
      <c r="D514" s="140"/>
      <c r="E514" s="140"/>
      <c r="F514" s="140"/>
      <c r="G514" s="138"/>
      <c r="H514" s="115"/>
      <c r="I514" s="115">
        <f t="shared" si="16"/>
        <v>0</v>
      </c>
      <c r="J514" s="116" t="str">
        <f t="shared" si="15"/>
        <v>صفر فقط لاغير</v>
      </c>
      <c r="L514" s="101">
        <v>51.6</v>
      </c>
      <c r="M514" s="118" t="s">
        <v>809</v>
      </c>
      <c r="N514" s="116" t="s">
        <v>1346</v>
      </c>
    </row>
    <row r="515" spans="1:14" ht="24" hidden="1" customHeight="1" x14ac:dyDescent="0.45">
      <c r="A515" s="120"/>
      <c r="B515" s="113"/>
      <c r="C515" s="114"/>
      <c r="D515" s="140"/>
      <c r="E515" s="140"/>
      <c r="F515" s="140"/>
      <c r="G515" s="138"/>
      <c r="H515" s="115"/>
      <c r="I515" s="115">
        <f t="shared" si="16"/>
        <v>0</v>
      </c>
      <c r="J515" s="116" t="str">
        <f t="shared" si="15"/>
        <v>صفر فقط لاغير</v>
      </c>
      <c r="L515" s="101">
        <v>51.7</v>
      </c>
      <c r="M515" s="118" t="s">
        <v>810</v>
      </c>
      <c r="N515" s="116" t="s">
        <v>1346</v>
      </c>
    </row>
    <row r="516" spans="1:14" ht="24" hidden="1" customHeight="1" x14ac:dyDescent="0.45">
      <c r="A516" s="120"/>
      <c r="B516" s="113"/>
      <c r="C516" s="114"/>
      <c r="D516" s="140"/>
      <c r="E516" s="140"/>
      <c r="F516" s="140"/>
      <c r="G516" s="138"/>
      <c r="H516" s="115"/>
      <c r="I516" s="115">
        <f t="shared" si="16"/>
        <v>0</v>
      </c>
      <c r="J516" s="116" t="str">
        <f t="shared" si="15"/>
        <v>صفر فقط لاغير</v>
      </c>
      <c r="L516" s="101">
        <v>51.8</v>
      </c>
      <c r="M516" s="118" t="s">
        <v>811</v>
      </c>
      <c r="N516" s="116" t="s">
        <v>1346</v>
      </c>
    </row>
    <row r="517" spans="1:14" ht="24" hidden="1" customHeight="1" x14ac:dyDescent="0.45">
      <c r="A517" s="120"/>
      <c r="B517" s="113"/>
      <c r="C517" s="114"/>
      <c r="D517" s="140"/>
      <c r="E517" s="140"/>
      <c r="F517" s="140"/>
      <c r="G517" s="138"/>
      <c r="H517" s="115"/>
      <c r="I517" s="115">
        <f t="shared" si="16"/>
        <v>0</v>
      </c>
      <c r="J517" s="116" t="str">
        <f t="shared" si="15"/>
        <v>صفر فقط لاغير</v>
      </c>
      <c r="L517" s="101">
        <v>51.9</v>
      </c>
      <c r="M517" s="118" t="s">
        <v>812</v>
      </c>
      <c r="N517" s="116" t="s">
        <v>1346</v>
      </c>
    </row>
    <row r="518" spans="1:14" ht="24" hidden="1" customHeight="1" x14ac:dyDescent="0.45">
      <c r="A518" s="120"/>
      <c r="B518" s="113"/>
      <c r="C518" s="114"/>
      <c r="D518" s="140"/>
      <c r="E518" s="140"/>
      <c r="F518" s="140"/>
      <c r="G518" s="138"/>
      <c r="H518" s="115"/>
      <c r="I518" s="115">
        <f t="shared" si="16"/>
        <v>0</v>
      </c>
      <c r="J518" s="116" t="str">
        <f t="shared" ref="J518:J581" si="17">LOOKUP(I518,L:L,M:M)</f>
        <v>صفر فقط لاغير</v>
      </c>
      <c r="L518" s="101">
        <v>52</v>
      </c>
      <c r="M518" s="118" t="s">
        <v>813</v>
      </c>
      <c r="N518" s="116" t="s">
        <v>1346</v>
      </c>
    </row>
    <row r="519" spans="1:14" ht="24" hidden="1" customHeight="1" x14ac:dyDescent="0.45">
      <c r="A519" s="122"/>
      <c r="B519" s="113"/>
      <c r="C519" s="114"/>
      <c r="D519" s="140"/>
      <c r="E519" s="140"/>
      <c r="F519" s="140"/>
      <c r="G519" s="138"/>
      <c r="H519" s="115"/>
      <c r="I519" s="115">
        <f t="shared" si="16"/>
        <v>0</v>
      </c>
      <c r="J519" s="116" t="str">
        <f t="shared" si="17"/>
        <v>صفر فقط لاغير</v>
      </c>
      <c r="L519" s="101">
        <v>52.1</v>
      </c>
      <c r="M519" s="118" t="s">
        <v>814</v>
      </c>
      <c r="N519" s="116" t="s">
        <v>1346</v>
      </c>
    </row>
    <row r="520" spans="1:14" ht="24" hidden="1" customHeight="1" x14ac:dyDescent="0.45">
      <c r="A520" s="123"/>
      <c r="B520" s="113"/>
      <c r="C520" s="114"/>
      <c r="D520" s="140"/>
      <c r="E520" s="140"/>
      <c r="F520" s="140"/>
      <c r="G520" s="138"/>
      <c r="H520" s="115"/>
      <c r="I520" s="115">
        <f t="shared" si="16"/>
        <v>0</v>
      </c>
      <c r="J520" s="116" t="str">
        <f t="shared" si="17"/>
        <v>صفر فقط لاغير</v>
      </c>
      <c r="L520" s="101">
        <v>52.2</v>
      </c>
      <c r="M520" s="118" t="s">
        <v>815</v>
      </c>
      <c r="N520" s="116" t="s">
        <v>1346</v>
      </c>
    </row>
    <row r="521" spans="1:14" ht="24" hidden="1" customHeight="1" x14ac:dyDescent="0.45">
      <c r="A521" s="121"/>
      <c r="B521" s="113"/>
      <c r="C521" s="114"/>
      <c r="D521" s="140"/>
      <c r="E521" s="140"/>
      <c r="F521" s="140"/>
      <c r="G521" s="138"/>
      <c r="H521" s="115"/>
      <c r="I521" s="115">
        <f t="shared" si="16"/>
        <v>0</v>
      </c>
      <c r="J521" s="116" t="str">
        <f t="shared" si="17"/>
        <v>صفر فقط لاغير</v>
      </c>
      <c r="L521" s="101">
        <v>52.3</v>
      </c>
      <c r="M521" s="118" t="s">
        <v>816</v>
      </c>
      <c r="N521" s="116" t="s">
        <v>1346</v>
      </c>
    </row>
    <row r="522" spans="1:14" ht="24" hidden="1" customHeight="1" x14ac:dyDescent="0.45">
      <c r="A522" s="112"/>
      <c r="B522" s="113"/>
      <c r="C522" s="114"/>
      <c r="D522" s="140"/>
      <c r="E522" s="140"/>
      <c r="F522" s="140"/>
      <c r="G522" s="138"/>
      <c r="H522" s="115"/>
      <c r="I522" s="115">
        <f t="shared" si="16"/>
        <v>0</v>
      </c>
      <c r="J522" s="116" t="str">
        <f t="shared" si="17"/>
        <v>صفر فقط لاغير</v>
      </c>
      <c r="L522" s="101">
        <v>52.4</v>
      </c>
      <c r="M522" s="118" t="s">
        <v>817</v>
      </c>
      <c r="N522" s="116" t="s">
        <v>1346</v>
      </c>
    </row>
    <row r="523" spans="1:14" ht="24" hidden="1" customHeight="1" x14ac:dyDescent="0.45">
      <c r="A523" s="120"/>
      <c r="B523" s="113"/>
      <c r="C523" s="114"/>
      <c r="D523" s="140"/>
      <c r="E523" s="140"/>
      <c r="F523" s="140"/>
      <c r="G523" s="138"/>
      <c r="H523" s="115"/>
      <c r="I523" s="115">
        <f t="shared" si="16"/>
        <v>0</v>
      </c>
      <c r="J523" s="116" t="str">
        <f t="shared" si="17"/>
        <v>صفر فقط لاغير</v>
      </c>
      <c r="L523" s="101">
        <v>52.5</v>
      </c>
      <c r="M523" s="118" t="s">
        <v>818</v>
      </c>
      <c r="N523" s="116" t="s">
        <v>1346</v>
      </c>
    </row>
    <row r="524" spans="1:14" ht="24" hidden="1" customHeight="1" x14ac:dyDescent="0.45">
      <c r="A524" s="120"/>
      <c r="B524" s="113"/>
      <c r="C524" s="114"/>
      <c r="D524" s="140"/>
      <c r="E524" s="140"/>
      <c r="F524" s="140"/>
      <c r="G524" s="138"/>
      <c r="H524" s="115"/>
      <c r="I524" s="115">
        <f t="shared" si="16"/>
        <v>0</v>
      </c>
      <c r="J524" s="116" t="str">
        <f t="shared" si="17"/>
        <v>صفر فقط لاغير</v>
      </c>
      <c r="L524" s="101">
        <v>52.6</v>
      </c>
      <c r="M524" s="118" t="s">
        <v>819</v>
      </c>
      <c r="N524" s="116" t="s">
        <v>1346</v>
      </c>
    </row>
    <row r="525" spans="1:14" ht="24" hidden="1" customHeight="1" x14ac:dyDescent="0.45">
      <c r="A525" s="120"/>
      <c r="B525" s="113"/>
      <c r="C525" s="114"/>
      <c r="D525" s="140"/>
      <c r="E525" s="140"/>
      <c r="F525" s="140"/>
      <c r="G525" s="138"/>
      <c r="H525" s="115"/>
      <c r="I525" s="115">
        <f t="shared" si="16"/>
        <v>0</v>
      </c>
      <c r="J525" s="116" t="str">
        <f t="shared" si="17"/>
        <v>صفر فقط لاغير</v>
      </c>
      <c r="L525" s="101">
        <v>52.7</v>
      </c>
      <c r="M525" s="118" t="s">
        <v>820</v>
      </c>
      <c r="N525" s="116" t="s">
        <v>1346</v>
      </c>
    </row>
    <row r="526" spans="1:14" ht="24" hidden="1" customHeight="1" x14ac:dyDescent="0.45">
      <c r="A526" s="120"/>
      <c r="B526" s="113"/>
      <c r="C526" s="114"/>
      <c r="D526" s="140"/>
      <c r="E526" s="140"/>
      <c r="F526" s="140"/>
      <c r="G526" s="138"/>
      <c r="H526" s="115"/>
      <c r="I526" s="115">
        <f t="shared" si="16"/>
        <v>0</v>
      </c>
      <c r="J526" s="116" t="str">
        <f t="shared" si="17"/>
        <v>صفر فقط لاغير</v>
      </c>
      <c r="L526" s="101">
        <v>52.8</v>
      </c>
      <c r="M526" s="118" t="s">
        <v>821</v>
      </c>
      <c r="N526" s="116" t="s">
        <v>1346</v>
      </c>
    </row>
    <row r="527" spans="1:14" ht="24" hidden="1" customHeight="1" x14ac:dyDescent="0.45">
      <c r="A527" s="120"/>
      <c r="B527" s="113"/>
      <c r="C527" s="114"/>
      <c r="D527" s="140"/>
      <c r="E527" s="140"/>
      <c r="F527" s="140"/>
      <c r="G527" s="138"/>
      <c r="H527" s="115"/>
      <c r="I527" s="115">
        <f t="shared" si="16"/>
        <v>0</v>
      </c>
      <c r="J527" s="116" t="str">
        <f t="shared" si="17"/>
        <v>صفر فقط لاغير</v>
      </c>
      <c r="L527" s="101">
        <v>52.9</v>
      </c>
      <c r="M527" s="118" t="s">
        <v>822</v>
      </c>
      <c r="N527" s="116" t="s">
        <v>1346</v>
      </c>
    </row>
    <row r="528" spans="1:14" ht="24" hidden="1" customHeight="1" x14ac:dyDescent="0.45">
      <c r="A528" s="120"/>
      <c r="B528" s="113"/>
      <c r="C528" s="114"/>
      <c r="D528" s="140"/>
      <c r="E528" s="140"/>
      <c r="F528" s="140"/>
      <c r="G528" s="138"/>
      <c r="H528" s="115"/>
      <c r="I528" s="115">
        <f t="shared" si="16"/>
        <v>0</v>
      </c>
      <c r="J528" s="116" t="str">
        <f t="shared" si="17"/>
        <v>صفر فقط لاغير</v>
      </c>
      <c r="L528" s="101">
        <v>53</v>
      </c>
      <c r="M528" s="118" t="s">
        <v>823</v>
      </c>
      <c r="N528" s="116" t="s">
        <v>1346</v>
      </c>
    </row>
    <row r="529" spans="1:14" ht="24" hidden="1" customHeight="1" x14ac:dyDescent="0.45">
      <c r="A529" s="120"/>
      <c r="B529" s="113"/>
      <c r="C529" s="114"/>
      <c r="D529" s="140"/>
      <c r="E529" s="140"/>
      <c r="F529" s="140"/>
      <c r="G529" s="138"/>
      <c r="H529" s="115"/>
      <c r="I529" s="115">
        <f t="shared" si="16"/>
        <v>0</v>
      </c>
      <c r="J529" s="116" t="str">
        <f t="shared" si="17"/>
        <v>صفر فقط لاغير</v>
      </c>
      <c r="L529" s="101">
        <v>53.1</v>
      </c>
      <c r="M529" s="118" t="s">
        <v>824</v>
      </c>
      <c r="N529" s="116" t="s">
        <v>1346</v>
      </c>
    </row>
    <row r="530" spans="1:14" ht="24" hidden="1" customHeight="1" x14ac:dyDescent="0.45">
      <c r="A530" s="120"/>
      <c r="B530" s="113"/>
      <c r="C530" s="114"/>
      <c r="D530" s="140"/>
      <c r="E530" s="140"/>
      <c r="F530" s="140"/>
      <c r="G530" s="138"/>
      <c r="H530" s="115"/>
      <c r="I530" s="115">
        <f t="shared" si="16"/>
        <v>0</v>
      </c>
      <c r="J530" s="116" t="str">
        <f t="shared" si="17"/>
        <v>صفر فقط لاغير</v>
      </c>
      <c r="L530" s="101">
        <v>53.2</v>
      </c>
      <c r="M530" s="118" t="s">
        <v>825</v>
      </c>
      <c r="N530" s="116" t="s">
        <v>1346</v>
      </c>
    </row>
    <row r="531" spans="1:14" ht="24" hidden="1" customHeight="1" x14ac:dyDescent="0.45">
      <c r="A531" s="120"/>
      <c r="B531" s="113"/>
      <c r="C531" s="114"/>
      <c r="D531" s="140"/>
      <c r="E531" s="140"/>
      <c r="F531" s="140"/>
      <c r="G531" s="138"/>
      <c r="H531" s="115"/>
      <c r="I531" s="115">
        <f t="shared" si="16"/>
        <v>0</v>
      </c>
      <c r="J531" s="116" t="str">
        <f t="shared" si="17"/>
        <v>صفر فقط لاغير</v>
      </c>
      <c r="L531" s="101">
        <v>53.3</v>
      </c>
      <c r="M531" s="118" t="s">
        <v>826</v>
      </c>
      <c r="N531" s="116" t="s">
        <v>1346</v>
      </c>
    </row>
    <row r="532" spans="1:14" ht="24" hidden="1" customHeight="1" x14ac:dyDescent="0.45">
      <c r="A532" s="120"/>
      <c r="B532" s="113"/>
      <c r="C532" s="114"/>
      <c r="D532" s="140"/>
      <c r="E532" s="140"/>
      <c r="F532" s="140"/>
      <c r="G532" s="138"/>
      <c r="H532" s="115"/>
      <c r="I532" s="115">
        <f t="shared" si="16"/>
        <v>0</v>
      </c>
      <c r="J532" s="116" t="str">
        <f t="shared" si="17"/>
        <v>صفر فقط لاغير</v>
      </c>
      <c r="L532" s="101">
        <v>53.4</v>
      </c>
      <c r="M532" s="118" t="s">
        <v>827</v>
      </c>
      <c r="N532" s="116" t="s">
        <v>1346</v>
      </c>
    </row>
    <row r="533" spans="1:14" ht="24" hidden="1" customHeight="1" x14ac:dyDescent="0.45">
      <c r="A533" s="120"/>
      <c r="B533" s="113"/>
      <c r="C533" s="114"/>
      <c r="D533" s="140"/>
      <c r="E533" s="140"/>
      <c r="F533" s="140"/>
      <c r="G533" s="138"/>
      <c r="H533" s="115"/>
      <c r="I533" s="115">
        <f t="shared" si="16"/>
        <v>0</v>
      </c>
      <c r="J533" s="116" t="str">
        <f t="shared" si="17"/>
        <v>صفر فقط لاغير</v>
      </c>
      <c r="L533" s="101">
        <v>53.5</v>
      </c>
      <c r="M533" s="118" t="s">
        <v>828</v>
      </c>
      <c r="N533" s="116" t="s">
        <v>1346</v>
      </c>
    </row>
    <row r="534" spans="1:14" ht="24" hidden="1" customHeight="1" x14ac:dyDescent="0.45">
      <c r="A534" s="120"/>
      <c r="B534" s="113"/>
      <c r="C534" s="114"/>
      <c r="D534" s="140"/>
      <c r="E534" s="140"/>
      <c r="F534" s="140"/>
      <c r="G534" s="138"/>
      <c r="H534" s="115"/>
      <c r="I534" s="115">
        <f t="shared" si="16"/>
        <v>0</v>
      </c>
      <c r="J534" s="116" t="str">
        <f t="shared" si="17"/>
        <v>صفر فقط لاغير</v>
      </c>
      <c r="L534" s="101">
        <v>53.6</v>
      </c>
      <c r="M534" s="118" t="s">
        <v>829</v>
      </c>
      <c r="N534" s="116" t="s">
        <v>1346</v>
      </c>
    </row>
    <row r="535" spans="1:14" ht="24" hidden="1" customHeight="1" x14ac:dyDescent="0.45">
      <c r="A535" s="120"/>
      <c r="B535" s="113"/>
      <c r="C535" s="114"/>
      <c r="D535" s="140"/>
      <c r="E535" s="140"/>
      <c r="F535" s="140"/>
      <c r="G535" s="138"/>
      <c r="H535" s="115"/>
      <c r="I535" s="115">
        <f t="shared" si="16"/>
        <v>0</v>
      </c>
      <c r="J535" s="116" t="str">
        <f t="shared" si="17"/>
        <v>صفر فقط لاغير</v>
      </c>
      <c r="L535" s="101">
        <v>53.7</v>
      </c>
      <c r="M535" s="118" t="s">
        <v>830</v>
      </c>
      <c r="N535" s="116" t="s">
        <v>1346</v>
      </c>
    </row>
    <row r="536" spans="1:14" ht="24" hidden="1" customHeight="1" x14ac:dyDescent="0.45">
      <c r="A536" s="120"/>
      <c r="B536" s="113"/>
      <c r="C536" s="114"/>
      <c r="D536" s="140"/>
      <c r="E536" s="140"/>
      <c r="F536" s="140"/>
      <c r="G536" s="138"/>
      <c r="H536" s="115"/>
      <c r="I536" s="115">
        <f t="shared" si="16"/>
        <v>0</v>
      </c>
      <c r="J536" s="116" t="str">
        <f t="shared" si="17"/>
        <v>صفر فقط لاغير</v>
      </c>
      <c r="L536" s="101">
        <v>53.8</v>
      </c>
      <c r="M536" s="118" t="s">
        <v>831</v>
      </c>
      <c r="N536" s="116" t="s">
        <v>1346</v>
      </c>
    </row>
    <row r="537" spans="1:14" ht="24" hidden="1" customHeight="1" x14ac:dyDescent="0.45">
      <c r="A537" s="120"/>
      <c r="B537" s="113"/>
      <c r="C537" s="114"/>
      <c r="D537" s="140"/>
      <c r="E537" s="140"/>
      <c r="F537" s="140"/>
      <c r="G537" s="138"/>
      <c r="H537" s="115"/>
      <c r="I537" s="115">
        <f t="shared" si="16"/>
        <v>0</v>
      </c>
      <c r="J537" s="116" t="str">
        <f t="shared" si="17"/>
        <v>صفر فقط لاغير</v>
      </c>
      <c r="L537" s="101">
        <v>53.9</v>
      </c>
      <c r="M537" s="118" t="s">
        <v>832</v>
      </c>
      <c r="N537" s="116" t="s">
        <v>1346</v>
      </c>
    </row>
    <row r="538" spans="1:14" ht="24" hidden="1" customHeight="1" x14ac:dyDescent="0.45">
      <c r="A538" s="120"/>
      <c r="B538" s="113"/>
      <c r="C538" s="114"/>
      <c r="D538" s="140"/>
      <c r="E538" s="140"/>
      <c r="F538" s="140"/>
      <c r="G538" s="138"/>
      <c r="H538" s="115"/>
      <c r="I538" s="115">
        <f t="shared" si="16"/>
        <v>0</v>
      </c>
      <c r="J538" s="116" t="str">
        <f t="shared" si="17"/>
        <v>صفر فقط لاغير</v>
      </c>
      <c r="L538" s="101">
        <v>54</v>
      </c>
      <c r="M538" s="118" t="s">
        <v>833</v>
      </c>
      <c r="N538" s="116" t="s">
        <v>1346</v>
      </c>
    </row>
    <row r="539" spans="1:14" ht="24" hidden="1" customHeight="1" x14ac:dyDescent="0.45">
      <c r="A539" s="120"/>
      <c r="B539" s="113"/>
      <c r="C539" s="114"/>
      <c r="D539" s="140"/>
      <c r="E539" s="140"/>
      <c r="F539" s="140"/>
      <c r="G539" s="138"/>
      <c r="H539" s="115"/>
      <c r="I539" s="115">
        <f t="shared" si="16"/>
        <v>0</v>
      </c>
      <c r="J539" s="116" t="str">
        <f t="shared" si="17"/>
        <v>صفر فقط لاغير</v>
      </c>
      <c r="L539" s="101">
        <v>54.1</v>
      </c>
      <c r="M539" s="118" t="s">
        <v>834</v>
      </c>
      <c r="N539" s="116" t="s">
        <v>1346</v>
      </c>
    </row>
    <row r="540" spans="1:14" ht="24" hidden="1" customHeight="1" x14ac:dyDescent="0.45">
      <c r="A540" s="120"/>
      <c r="B540" s="113"/>
      <c r="C540" s="114"/>
      <c r="D540" s="140"/>
      <c r="E540" s="140"/>
      <c r="F540" s="140"/>
      <c r="G540" s="138"/>
      <c r="H540" s="115"/>
      <c r="I540" s="115">
        <f t="shared" si="16"/>
        <v>0</v>
      </c>
      <c r="J540" s="116" t="str">
        <f t="shared" si="17"/>
        <v>صفر فقط لاغير</v>
      </c>
      <c r="L540" s="101">
        <v>54.2</v>
      </c>
      <c r="M540" s="118" t="s">
        <v>835</v>
      </c>
      <c r="N540" s="116" t="s">
        <v>1346</v>
      </c>
    </row>
    <row r="541" spans="1:14" ht="24" hidden="1" customHeight="1" x14ac:dyDescent="0.45">
      <c r="A541" s="120"/>
      <c r="B541" s="113"/>
      <c r="C541" s="114"/>
      <c r="D541" s="140"/>
      <c r="E541" s="140"/>
      <c r="F541" s="140"/>
      <c r="G541" s="138"/>
      <c r="H541" s="115"/>
      <c r="I541" s="115">
        <f t="shared" si="16"/>
        <v>0</v>
      </c>
      <c r="J541" s="116" t="str">
        <f t="shared" si="17"/>
        <v>صفر فقط لاغير</v>
      </c>
      <c r="L541" s="101">
        <v>54.3</v>
      </c>
      <c r="M541" s="118" t="s">
        <v>836</v>
      </c>
      <c r="N541" s="116" t="s">
        <v>1346</v>
      </c>
    </row>
    <row r="542" spans="1:14" ht="24" hidden="1" customHeight="1" x14ac:dyDescent="0.45">
      <c r="A542" s="120"/>
      <c r="B542" s="113"/>
      <c r="C542" s="114"/>
      <c r="D542" s="140"/>
      <c r="E542" s="140"/>
      <c r="F542" s="140"/>
      <c r="G542" s="138"/>
      <c r="H542" s="115"/>
      <c r="I542" s="115">
        <f t="shared" si="16"/>
        <v>0</v>
      </c>
      <c r="J542" s="116" t="str">
        <f t="shared" si="17"/>
        <v>صفر فقط لاغير</v>
      </c>
      <c r="L542" s="101">
        <v>54.4</v>
      </c>
      <c r="M542" s="118" t="s">
        <v>837</v>
      </c>
      <c r="N542" s="116" t="s">
        <v>1346</v>
      </c>
    </row>
    <row r="543" spans="1:14" ht="24" hidden="1" customHeight="1" x14ac:dyDescent="0.45">
      <c r="A543" s="120"/>
      <c r="B543" s="113"/>
      <c r="C543" s="114"/>
      <c r="D543" s="140"/>
      <c r="E543" s="140"/>
      <c r="F543" s="140"/>
      <c r="G543" s="138"/>
      <c r="H543" s="115"/>
      <c r="I543" s="115">
        <f t="shared" si="16"/>
        <v>0</v>
      </c>
      <c r="J543" s="116" t="str">
        <f t="shared" si="17"/>
        <v>صفر فقط لاغير</v>
      </c>
      <c r="L543" s="101">
        <v>54.5</v>
      </c>
      <c r="M543" s="118" t="s">
        <v>838</v>
      </c>
      <c r="N543" s="116" t="s">
        <v>1346</v>
      </c>
    </row>
    <row r="544" spans="1:14" ht="24" hidden="1" customHeight="1" x14ac:dyDescent="0.45">
      <c r="A544" s="120"/>
      <c r="B544" s="113"/>
      <c r="C544" s="114"/>
      <c r="D544" s="140"/>
      <c r="E544" s="140"/>
      <c r="F544" s="140"/>
      <c r="G544" s="138"/>
      <c r="H544" s="115"/>
      <c r="I544" s="115">
        <f t="shared" si="16"/>
        <v>0</v>
      </c>
      <c r="J544" s="116" t="str">
        <f t="shared" si="17"/>
        <v>صفر فقط لاغير</v>
      </c>
      <c r="L544" s="101">
        <v>54.6</v>
      </c>
      <c r="M544" s="118" t="s">
        <v>839</v>
      </c>
      <c r="N544" s="116" t="s">
        <v>1346</v>
      </c>
    </row>
    <row r="545" spans="1:14" ht="24" hidden="1" customHeight="1" x14ac:dyDescent="0.45">
      <c r="A545" s="120"/>
      <c r="B545" s="113"/>
      <c r="C545" s="114"/>
      <c r="D545" s="140"/>
      <c r="E545" s="140"/>
      <c r="F545" s="140"/>
      <c r="G545" s="138"/>
      <c r="H545" s="115"/>
      <c r="I545" s="115">
        <f t="shared" si="16"/>
        <v>0</v>
      </c>
      <c r="J545" s="116" t="str">
        <f t="shared" si="17"/>
        <v>صفر فقط لاغير</v>
      </c>
      <c r="L545" s="101">
        <v>54.7</v>
      </c>
      <c r="M545" s="118" t="s">
        <v>840</v>
      </c>
      <c r="N545" s="116" t="s">
        <v>1346</v>
      </c>
    </row>
    <row r="546" spans="1:14" ht="24" hidden="1" customHeight="1" x14ac:dyDescent="0.45">
      <c r="A546" s="120"/>
      <c r="B546" s="113"/>
      <c r="C546" s="114"/>
      <c r="D546" s="140"/>
      <c r="E546" s="140"/>
      <c r="F546" s="140"/>
      <c r="G546" s="138"/>
      <c r="H546" s="115"/>
      <c r="I546" s="115">
        <f t="shared" si="16"/>
        <v>0</v>
      </c>
      <c r="J546" s="116" t="str">
        <f t="shared" si="17"/>
        <v>صفر فقط لاغير</v>
      </c>
      <c r="L546" s="101">
        <v>54.8</v>
      </c>
      <c r="M546" s="118" t="s">
        <v>841</v>
      </c>
      <c r="N546" s="116" t="s">
        <v>1346</v>
      </c>
    </row>
    <row r="547" spans="1:14" ht="24" hidden="1" customHeight="1" x14ac:dyDescent="0.45">
      <c r="A547" s="120"/>
      <c r="B547" s="113"/>
      <c r="C547" s="114"/>
      <c r="D547" s="140"/>
      <c r="E547" s="140"/>
      <c r="F547" s="140"/>
      <c r="G547" s="138"/>
      <c r="H547" s="115"/>
      <c r="I547" s="115">
        <f t="shared" si="16"/>
        <v>0</v>
      </c>
      <c r="J547" s="116" t="str">
        <f t="shared" si="17"/>
        <v>صفر فقط لاغير</v>
      </c>
      <c r="L547" s="101">
        <v>54.9</v>
      </c>
      <c r="M547" s="118" t="s">
        <v>842</v>
      </c>
      <c r="N547" s="116" t="s">
        <v>1346</v>
      </c>
    </row>
    <row r="548" spans="1:14" ht="24" hidden="1" customHeight="1" x14ac:dyDescent="0.45">
      <c r="A548" s="120"/>
      <c r="B548" s="113"/>
      <c r="C548" s="114"/>
      <c r="D548" s="140"/>
      <c r="E548" s="140"/>
      <c r="F548" s="140"/>
      <c r="G548" s="138"/>
      <c r="H548" s="115"/>
      <c r="I548" s="115">
        <f t="shared" si="16"/>
        <v>0</v>
      </c>
      <c r="J548" s="116" t="str">
        <f t="shared" si="17"/>
        <v>صفر فقط لاغير</v>
      </c>
      <c r="L548" s="101">
        <v>55</v>
      </c>
      <c r="M548" s="118" t="s">
        <v>843</v>
      </c>
      <c r="N548" s="116" t="s">
        <v>1346</v>
      </c>
    </row>
    <row r="549" spans="1:14" ht="24" hidden="1" customHeight="1" x14ac:dyDescent="0.45">
      <c r="A549" s="120"/>
      <c r="B549" s="113"/>
      <c r="C549" s="114"/>
      <c r="D549" s="140"/>
      <c r="E549" s="140"/>
      <c r="F549" s="140"/>
      <c r="G549" s="138"/>
      <c r="H549" s="115"/>
      <c r="I549" s="115">
        <f t="shared" si="16"/>
        <v>0</v>
      </c>
      <c r="J549" s="116" t="str">
        <f t="shared" si="17"/>
        <v>صفر فقط لاغير</v>
      </c>
      <c r="L549" s="101">
        <v>55.1</v>
      </c>
      <c r="M549" s="118" t="s">
        <v>844</v>
      </c>
      <c r="N549" s="116" t="s">
        <v>1346</v>
      </c>
    </row>
    <row r="550" spans="1:14" ht="24" hidden="1" customHeight="1" x14ac:dyDescent="0.45">
      <c r="A550" s="120"/>
      <c r="B550" s="113"/>
      <c r="C550" s="114"/>
      <c r="D550" s="140"/>
      <c r="E550" s="140"/>
      <c r="F550" s="140"/>
      <c r="G550" s="138"/>
      <c r="H550" s="115"/>
      <c r="I550" s="115">
        <f t="shared" si="16"/>
        <v>0</v>
      </c>
      <c r="J550" s="116" t="str">
        <f t="shared" si="17"/>
        <v>صفر فقط لاغير</v>
      </c>
      <c r="L550" s="101">
        <v>55.2</v>
      </c>
      <c r="M550" s="118" t="s">
        <v>845</v>
      </c>
      <c r="N550" s="116" t="s">
        <v>1346</v>
      </c>
    </row>
    <row r="551" spans="1:14" ht="24" hidden="1" customHeight="1" x14ac:dyDescent="0.45">
      <c r="A551" s="122"/>
      <c r="B551" s="113"/>
      <c r="C551" s="114"/>
      <c r="D551" s="140"/>
      <c r="E551" s="140"/>
      <c r="F551" s="140"/>
      <c r="G551" s="138"/>
      <c r="H551" s="115"/>
      <c r="I551" s="115">
        <f t="shared" si="16"/>
        <v>0</v>
      </c>
      <c r="J551" s="116" t="str">
        <f t="shared" si="17"/>
        <v>صفر فقط لاغير</v>
      </c>
      <c r="L551" s="101">
        <v>55.3</v>
      </c>
      <c r="M551" s="118" t="s">
        <v>846</v>
      </c>
      <c r="N551" s="116" t="s">
        <v>1346</v>
      </c>
    </row>
    <row r="552" spans="1:14" ht="24" hidden="1" customHeight="1" x14ac:dyDescent="0.45">
      <c r="A552" s="123"/>
      <c r="B552" s="113"/>
      <c r="C552" s="114"/>
      <c r="D552" s="140"/>
      <c r="E552" s="140"/>
      <c r="F552" s="140"/>
      <c r="G552" s="138"/>
      <c r="H552" s="115"/>
      <c r="I552" s="115">
        <f t="shared" si="16"/>
        <v>0</v>
      </c>
      <c r="J552" s="116" t="str">
        <f t="shared" si="17"/>
        <v>صفر فقط لاغير</v>
      </c>
      <c r="L552" s="101">
        <v>55.4</v>
      </c>
      <c r="M552" s="118" t="s">
        <v>847</v>
      </c>
      <c r="N552" s="116" t="s">
        <v>1346</v>
      </c>
    </row>
    <row r="553" spans="1:14" ht="24" hidden="1" customHeight="1" x14ac:dyDescent="0.45">
      <c r="A553" s="121"/>
      <c r="B553" s="113"/>
      <c r="C553" s="114"/>
      <c r="D553" s="140"/>
      <c r="E553" s="140"/>
      <c r="F553" s="140"/>
      <c r="G553" s="138"/>
      <c r="H553" s="115"/>
      <c r="I553" s="115">
        <f t="shared" si="16"/>
        <v>0</v>
      </c>
      <c r="J553" s="116" t="str">
        <f t="shared" si="17"/>
        <v>صفر فقط لاغير</v>
      </c>
      <c r="L553" s="101">
        <v>55.5</v>
      </c>
      <c r="M553" s="118" t="s">
        <v>848</v>
      </c>
      <c r="N553" s="116" t="s">
        <v>1346</v>
      </c>
    </row>
    <row r="554" spans="1:14" ht="24" hidden="1" customHeight="1" x14ac:dyDescent="0.45">
      <c r="A554" s="112"/>
      <c r="B554" s="113"/>
      <c r="C554" s="114"/>
      <c r="D554" s="140"/>
      <c r="E554" s="140"/>
      <c r="F554" s="140"/>
      <c r="G554" s="138"/>
      <c r="H554" s="115"/>
      <c r="I554" s="115">
        <f t="shared" si="16"/>
        <v>0</v>
      </c>
      <c r="J554" s="116" t="str">
        <f t="shared" si="17"/>
        <v>صفر فقط لاغير</v>
      </c>
      <c r="L554" s="101">
        <v>55.6</v>
      </c>
      <c r="M554" s="118" t="s">
        <v>849</v>
      </c>
      <c r="N554" s="116" t="s">
        <v>1346</v>
      </c>
    </row>
    <row r="555" spans="1:14" ht="24" hidden="1" customHeight="1" x14ac:dyDescent="0.45">
      <c r="A555" s="120"/>
      <c r="B555" s="113"/>
      <c r="C555" s="114"/>
      <c r="D555" s="140"/>
      <c r="E555" s="140"/>
      <c r="F555" s="140"/>
      <c r="G555" s="138"/>
      <c r="H555" s="115"/>
      <c r="I555" s="115">
        <f t="shared" si="16"/>
        <v>0</v>
      </c>
      <c r="J555" s="116" t="str">
        <f t="shared" si="17"/>
        <v>صفر فقط لاغير</v>
      </c>
      <c r="L555" s="101">
        <v>55.7</v>
      </c>
      <c r="M555" s="118" t="s">
        <v>850</v>
      </c>
      <c r="N555" s="116" t="s">
        <v>1346</v>
      </c>
    </row>
    <row r="556" spans="1:14" ht="24" hidden="1" customHeight="1" x14ac:dyDescent="0.45">
      <c r="A556" s="120"/>
      <c r="B556" s="113"/>
      <c r="C556" s="114"/>
      <c r="D556" s="140"/>
      <c r="E556" s="140"/>
      <c r="F556" s="140"/>
      <c r="G556" s="138"/>
      <c r="H556" s="115"/>
      <c r="I556" s="115">
        <f t="shared" si="16"/>
        <v>0</v>
      </c>
      <c r="J556" s="116" t="str">
        <f t="shared" si="17"/>
        <v>صفر فقط لاغير</v>
      </c>
      <c r="L556" s="101">
        <v>55.8</v>
      </c>
      <c r="M556" s="118" t="s">
        <v>851</v>
      </c>
      <c r="N556" s="116" t="s">
        <v>1346</v>
      </c>
    </row>
    <row r="557" spans="1:14" ht="24" hidden="1" customHeight="1" x14ac:dyDescent="0.45">
      <c r="A557" s="120"/>
      <c r="B557" s="113"/>
      <c r="C557" s="114"/>
      <c r="D557" s="140"/>
      <c r="E557" s="140"/>
      <c r="F557" s="140"/>
      <c r="G557" s="138"/>
      <c r="H557" s="115"/>
      <c r="I557" s="115">
        <f t="shared" si="16"/>
        <v>0</v>
      </c>
      <c r="J557" s="116" t="str">
        <f t="shared" si="17"/>
        <v>صفر فقط لاغير</v>
      </c>
      <c r="L557" s="101">
        <v>55.9</v>
      </c>
      <c r="M557" s="118" t="s">
        <v>852</v>
      </c>
      <c r="N557" s="116" t="s">
        <v>1346</v>
      </c>
    </row>
    <row r="558" spans="1:14" ht="24" hidden="1" customHeight="1" x14ac:dyDescent="0.45">
      <c r="A558" s="120"/>
      <c r="B558" s="113"/>
      <c r="C558" s="114"/>
      <c r="D558" s="140"/>
      <c r="E558" s="140"/>
      <c r="F558" s="140"/>
      <c r="G558" s="138"/>
      <c r="H558" s="115"/>
      <c r="I558" s="115">
        <f t="shared" si="16"/>
        <v>0</v>
      </c>
      <c r="J558" s="116" t="str">
        <f t="shared" si="17"/>
        <v>صفر فقط لاغير</v>
      </c>
      <c r="L558" s="101">
        <v>56</v>
      </c>
      <c r="M558" s="118" t="s">
        <v>853</v>
      </c>
      <c r="N558" s="116" t="s">
        <v>1346</v>
      </c>
    </row>
    <row r="559" spans="1:14" ht="24" hidden="1" customHeight="1" x14ac:dyDescent="0.45">
      <c r="A559" s="120"/>
      <c r="B559" s="113"/>
      <c r="C559" s="114"/>
      <c r="D559" s="140"/>
      <c r="E559" s="140"/>
      <c r="F559" s="140"/>
      <c r="G559" s="138"/>
      <c r="H559" s="115"/>
      <c r="I559" s="115">
        <f t="shared" si="16"/>
        <v>0</v>
      </c>
      <c r="J559" s="116" t="str">
        <f t="shared" si="17"/>
        <v>صفر فقط لاغير</v>
      </c>
      <c r="L559" s="101">
        <v>56.1</v>
      </c>
      <c r="M559" s="118" t="s">
        <v>854</v>
      </c>
      <c r="N559" s="116" t="s">
        <v>1346</v>
      </c>
    </row>
    <row r="560" spans="1:14" ht="24" hidden="1" customHeight="1" x14ac:dyDescent="0.45">
      <c r="A560" s="120"/>
      <c r="B560" s="113"/>
      <c r="C560" s="114"/>
      <c r="D560" s="140"/>
      <c r="E560" s="140"/>
      <c r="F560" s="140"/>
      <c r="G560" s="138"/>
      <c r="H560" s="115"/>
      <c r="I560" s="115">
        <f t="shared" si="16"/>
        <v>0</v>
      </c>
      <c r="J560" s="116" t="str">
        <f t="shared" si="17"/>
        <v>صفر فقط لاغير</v>
      </c>
      <c r="L560" s="101">
        <v>56.2</v>
      </c>
      <c r="M560" s="118" t="s">
        <v>855</v>
      </c>
      <c r="N560" s="116" t="s">
        <v>1346</v>
      </c>
    </row>
    <row r="561" spans="1:14" ht="24" hidden="1" customHeight="1" x14ac:dyDescent="0.45">
      <c r="A561" s="120"/>
      <c r="B561" s="113"/>
      <c r="C561" s="114"/>
      <c r="D561" s="140"/>
      <c r="E561" s="140"/>
      <c r="F561" s="140"/>
      <c r="G561" s="138"/>
      <c r="H561" s="115"/>
      <c r="I561" s="115">
        <f t="shared" si="16"/>
        <v>0</v>
      </c>
      <c r="J561" s="116" t="str">
        <f t="shared" si="17"/>
        <v>صفر فقط لاغير</v>
      </c>
      <c r="L561" s="101">
        <v>56.3</v>
      </c>
      <c r="M561" s="118" t="s">
        <v>856</v>
      </c>
      <c r="N561" s="116" t="s">
        <v>1346</v>
      </c>
    </row>
    <row r="562" spans="1:14" ht="24" hidden="1" customHeight="1" x14ac:dyDescent="0.45">
      <c r="A562" s="120"/>
      <c r="B562" s="113"/>
      <c r="C562" s="114"/>
      <c r="D562" s="140"/>
      <c r="E562" s="140"/>
      <c r="F562" s="140"/>
      <c r="G562" s="138"/>
      <c r="H562" s="115"/>
      <c r="I562" s="115">
        <f t="shared" si="16"/>
        <v>0</v>
      </c>
      <c r="J562" s="116" t="str">
        <f t="shared" si="17"/>
        <v>صفر فقط لاغير</v>
      </c>
      <c r="L562" s="101">
        <v>56.4</v>
      </c>
      <c r="M562" s="118" t="s">
        <v>857</v>
      </c>
      <c r="N562" s="116" t="s">
        <v>1346</v>
      </c>
    </row>
    <row r="563" spans="1:14" ht="24" hidden="1" customHeight="1" x14ac:dyDescent="0.45">
      <c r="A563" s="120"/>
      <c r="B563" s="113"/>
      <c r="C563" s="114"/>
      <c r="D563" s="140"/>
      <c r="E563" s="140"/>
      <c r="F563" s="140"/>
      <c r="G563" s="138"/>
      <c r="H563" s="115"/>
      <c r="I563" s="115">
        <f t="shared" si="16"/>
        <v>0</v>
      </c>
      <c r="J563" s="116" t="str">
        <f t="shared" si="17"/>
        <v>صفر فقط لاغير</v>
      </c>
      <c r="L563" s="101">
        <v>56.5</v>
      </c>
      <c r="M563" s="118" t="s">
        <v>858</v>
      </c>
      <c r="N563" s="116" t="s">
        <v>1346</v>
      </c>
    </row>
    <row r="564" spans="1:14" ht="24" hidden="1" customHeight="1" x14ac:dyDescent="0.45">
      <c r="A564" s="120"/>
      <c r="B564" s="113"/>
      <c r="C564" s="114"/>
      <c r="D564" s="140"/>
      <c r="E564" s="140"/>
      <c r="F564" s="140"/>
      <c r="G564" s="138"/>
      <c r="H564" s="115"/>
      <c r="I564" s="115">
        <f t="shared" si="16"/>
        <v>0</v>
      </c>
      <c r="J564" s="116" t="str">
        <f t="shared" si="17"/>
        <v>صفر فقط لاغير</v>
      </c>
      <c r="L564" s="101">
        <v>56.6</v>
      </c>
      <c r="M564" s="118" t="s">
        <v>859</v>
      </c>
      <c r="N564" s="116" t="s">
        <v>1346</v>
      </c>
    </row>
    <row r="565" spans="1:14" ht="24" hidden="1" customHeight="1" x14ac:dyDescent="0.45">
      <c r="A565" s="120"/>
      <c r="B565" s="113"/>
      <c r="C565" s="114"/>
      <c r="D565" s="140"/>
      <c r="E565" s="140"/>
      <c r="F565" s="140"/>
      <c r="G565" s="138"/>
      <c r="H565" s="115"/>
      <c r="I565" s="115">
        <f t="shared" si="16"/>
        <v>0</v>
      </c>
      <c r="J565" s="116" t="str">
        <f t="shared" si="17"/>
        <v>صفر فقط لاغير</v>
      </c>
      <c r="L565" s="101">
        <v>56.7</v>
      </c>
      <c r="M565" s="118" t="s">
        <v>860</v>
      </c>
      <c r="N565" s="116" t="s">
        <v>1346</v>
      </c>
    </row>
    <row r="566" spans="1:14" ht="24" hidden="1" customHeight="1" x14ac:dyDescent="0.45">
      <c r="A566" s="120"/>
      <c r="B566" s="113"/>
      <c r="C566" s="114"/>
      <c r="D566" s="140"/>
      <c r="E566" s="140"/>
      <c r="F566" s="140"/>
      <c r="G566" s="138"/>
      <c r="H566" s="115"/>
      <c r="I566" s="115">
        <f t="shared" si="16"/>
        <v>0</v>
      </c>
      <c r="J566" s="116" t="str">
        <f t="shared" si="17"/>
        <v>صفر فقط لاغير</v>
      </c>
      <c r="L566" s="101">
        <v>56.8</v>
      </c>
      <c r="M566" s="118" t="s">
        <v>861</v>
      </c>
      <c r="N566" s="116" t="s">
        <v>1346</v>
      </c>
    </row>
    <row r="567" spans="1:14" ht="24" hidden="1" customHeight="1" x14ac:dyDescent="0.45">
      <c r="A567" s="120"/>
      <c r="B567" s="113"/>
      <c r="C567" s="114"/>
      <c r="D567" s="140"/>
      <c r="E567" s="140"/>
      <c r="F567" s="140"/>
      <c r="G567" s="138"/>
      <c r="H567" s="115"/>
      <c r="I567" s="115">
        <f t="shared" si="16"/>
        <v>0</v>
      </c>
      <c r="J567" s="116" t="str">
        <f t="shared" si="17"/>
        <v>صفر فقط لاغير</v>
      </c>
      <c r="L567" s="101">
        <v>56.9</v>
      </c>
      <c r="M567" s="118" t="s">
        <v>862</v>
      </c>
      <c r="N567" s="116" t="s">
        <v>1346</v>
      </c>
    </row>
    <row r="568" spans="1:14" ht="24" hidden="1" customHeight="1" x14ac:dyDescent="0.45">
      <c r="A568" s="120"/>
      <c r="B568" s="113"/>
      <c r="C568" s="114"/>
      <c r="D568" s="140"/>
      <c r="E568" s="140"/>
      <c r="F568" s="140"/>
      <c r="G568" s="138"/>
      <c r="H568" s="115"/>
      <c r="I568" s="115">
        <f t="shared" si="16"/>
        <v>0</v>
      </c>
      <c r="J568" s="116" t="str">
        <f t="shared" si="17"/>
        <v>صفر فقط لاغير</v>
      </c>
      <c r="L568" s="101">
        <v>57</v>
      </c>
      <c r="M568" s="118" t="s">
        <v>863</v>
      </c>
      <c r="N568" s="116" t="s">
        <v>1346</v>
      </c>
    </row>
    <row r="569" spans="1:14" ht="24" hidden="1" customHeight="1" x14ac:dyDescent="0.45">
      <c r="A569" s="120"/>
      <c r="B569" s="113"/>
      <c r="C569" s="114"/>
      <c r="D569" s="140"/>
      <c r="E569" s="140"/>
      <c r="F569" s="140"/>
      <c r="G569" s="138"/>
      <c r="H569" s="115"/>
      <c r="I569" s="115">
        <f t="shared" si="16"/>
        <v>0</v>
      </c>
      <c r="J569" s="116" t="str">
        <f t="shared" si="17"/>
        <v>صفر فقط لاغير</v>
      </c>
      <c r="L569" s="101">
        <v>57.1</v>
      </c>
      <c r="M569" s="118" t="s">
        <v>864</v>
      </c>
      <c r="N569" s="116" t="s">
        <v>1346</v>
      </c>
    </row>
    <row r="570" spans="1:14" ht="24" hidden="1" customHeight="1" x14ac:dyDescent="0.45">
      <c r="A570" s="120"/>
      <c r="B570" s="113"/>
      <c r="C570" s="114"/>
      <c r="D570" s="140"/>
      <c r="E570" s="140"/>
      <c r="F570" s="140"/>
      <c r="G570" s="138"/>
      <c r="H570" s="115"/>
      <c r="I570" s="115">
        <f t="shared" si="16"/>
        <v>0</v>
      </c>
      <c r="J570" s="116" t="str">
        <f t="shared" si="17"/>
        <v>صفر فقط لاغير</v>
      </c>
      <c r="L570" s="101">
        <v>57.2</v>
      </c>
      <c r="M570" s="118" t="s">
        <v>865</v>
      </c>
      <c r="N570" s="116" t="s">
        <v>1346</v>
      </c>
    </row>
    <row r="571" spans="1:14" ht="24" hidden="1" customHeight="1" x14ac:dyDescent="0.45">
      <c r="A571" s="120"/>
      <c r="B571" s="113"/>
      <c r="C571" s="114"/>
      <c r="D571" s="140"/>
      <c r="E571" s="140"/>
      <c r="F571" s="140"/>
      <c r="G571" s="138"/>
      <c r="H571" s="115"/>
      <c r="I571" s="115">
        <f t="shared" si="16"/>
        <v>0</v>
      </c>
      <c r="J571" s="116" t="str">
        <f t="shared" si="17"/>
        <v>صفر فقط لاغير</v>
      </c>
      <c r="L571" s="101">
        <v>57.3</v>
      </c>
      <c r="M571" s="118" t="s">
        <v>866</v>
      </c>
      <c r="N571" s="116" t="s">
        <v>1346</v>
      </c>
    </row>
    <row r="572" spans="1:14" ht="24" hidden="1" customHeight="1" x14ac:dyDescent="0.45">
      <c r="A572" s="120"/>
      <c r="B572" s="113"/>
      <c r="C572" s="114"/>
      <c r="D572" s="140"/>
      <c r="E572" s="140"/>
      <c r="F572" s="140"/>
      <c r="G572" s="138"/>
      <c r="H572" s="115"/>
      <c r="I572" s="115">
        <f t="shared" si="16"/>
        <v>0</v>
      </c>
      <c r="J572" s="116" t="str">
        <f t="shared" si="17"/>
        <v>صفر فقط لاغير</v>
      </c>
      <c r="L572" s="101">
        <v>57.4</v>
      </c>
      <c r="M572" s="118" t="s">
        <v>867</v>
      </c>
      <c r="N572" s="116" t="s">
        <v>1346</v>
      </c>
    </row>
    <row r="573" spans="1:14" ht="24" hidden="1" customHeight="1" x14ac:dyDescent="0.45">
      <c r="A573" s="120"/>
      <c r="B573" s="113"/>
      <c r="C573" s="114"/>
      <c r="D573" s="140"/>
      <c r="E573" s="140"/>
      <c r="F573" s="140"/>
      <c r="G573" s="138"/>
      <c r="H573" s="115"/>
      <c r="I573" s="115">
        <f t="shared" si="16"/>
        <v>0</v>
      </c>
      <c r="J573" s="116" t="str">
        <f t="shared" si="17"/>
        <v>صفر فقط لاغير</v>
      </c>
      <c r="L573" s="101">
        <v>57.5</v>
      </c>
      <c r="M573" s="118" t="s">
        <v>868</v>
      </c>
      <c r="N573" s="116" t="s">
        <v>1346</v>
      </c>
    </row>
    <row r="574" spans="1:14" ht="24" hidden="1" customHeight="1" x14ac:dyDescent="0.45">
      <c r="A574" s="120"/>
      <c r="B574" s="113"/>
      <c r="C574" s="114"/>
      <c r="D574" s="140"/>
      <c r="E574" s="140"/>
      <c r="F574" s="140"/>
      <c r="G574" s="138"/>
      <c r="H574" s="115"/>
      <c r="I574" s="115">
        <f t="shared" si="16"/>
        <v>0</v>
      </c>
      <c r="J574" s="116" t="str">
        <f t="shared" si="17"/>
        <v>صفر فقط لاغير</v>
      </c>
      <c r="L574" s="101">
        <v>57.6</v>
      </c>
      <c r="M574" s="118" t="s">
        <v>869</v>
      </c>
      <c r="N574" s="116" t="s">
        <v>1346</v>
      </c>
    </row>
    <row r="575" spans="1:14" ht="24" hidden="1" customHeight="1" x14ac:dyDescent="0.45">
      <c r="A575" s="120"/>
      <c r="B575" s="113"/>
      <c r="C575" s="114"/>
      <c r="D575" s="140"/>
      <c r="E575" s="140"/>
      <c r="F575" s="140"/>
      <c r="G575" s="138"/>
      <c r="H575" s="115"/>
      <c r="I575" s="115">
        <f t="shared" ref="I575:I638" si="18">SUM(G575:G575)</f>
        <v>0</v>
      </c>
      <c r="J575" s="116" t="str">
        <f t="shared" si="17"/>
        <v>صفر فقط لاغير</v>
      </c>
      <c r="L575" s="101">
        <v>57.7</v>
      </c>
      <c r="M575" s="118" t="s">
        <v>870</v>
      </c>
      <c r="N575" s="116" t="s">
        <v>1346</v>
      </c>
    </row>
    <row r="576" spans="1:14" ht="24" hidden="1" customHeight="1" x14ac:dyDescent="0.45">
      <c r="A576" s="120"/>
      <c r="B576" s="113"/>
      <c r="C576" s="114"/>
      <c r="D576" s="140"/>
      <c r="E576" s="140"/>
      <c r="F576" s="140"/>
      <c r="G576" s="138"/>
      <c r="H576" s="115"/>
      <c r="I576" s="115">
        <f t="shared" si="18"/>
        <v>0</v>
      </c>
      <c r="J576" s="116" t="str">
        <f t="shared" si="17"/>
        <v>صفر فقط لاغير</v>
      </c>
      <c r="L576" s="101">
        <v>57.8</v>
      </c>
      <c r="M576" s="118" t="s">
        <v>871</v>
      </c>
      <c r="N576" s="116" t="s">
        <v>1346</v>
      </c>
    </row>
    <row r="577" spans="1:14" ht="24" hidden="1" customHeight="1" x14ac:dyDescent="0.45">
      <c r="A577" s="120"/>
      <c r="B577" s="113"/>
      <c r="C577" s="114"/>
      <c r="D577" s="140"/>
      <c r="E577" s="140"/>
      <c r="F577" s="140"/>
      <c r="G577" s="138"/>
      <c r="H577" s="115"/>
      <c r="I577" s="115">
        <f t="shared" si="18"/>
        <v>0</v>
      </c>
      <c r="J577" s="116" t="str">
        <f t="shared" si="17"/>
        <v>صفر فقط لاغير</v>
      </c>
      <c r="L577" s="101">
        <v>57.9</v>
      </c>
      <c r="M577" s="118" t="s">
        <v>872</v>
      </c>
      <c r="N577" s="116" t="s">
        <v>1346</v>
      </c>
    </row>
    <row r="578" spans="1:14" ht="24" hidden="1" customHeight="1" x14ac:dyDescent="0.45">
      <c r="A578" s="120"/>
      <c r="B578" s="113"/>
      <c r="C578" s="114"/>
      <c r="D578" s="140"/>
      <c r="E578" s="140"/>
      <c r="F578" s="140"/>
      <c r="G578" s="138"/>
      <c r="H578" s="115"/>
      <c r="I578" s="115">
        <f t="shared" si="18"/>
        <v>0</v>
      </c>
      <c r="J578" s="116" t="str">
        <f t="shared" si="17"/>
        <v>صفر فقط لاغير</v>
      </c>
      <c r="L578" s="101">
        <v>58</v>
      </c>
      <c r="M578" s="118" t="s">
        <v>873</v>
      </c>
      <c r="N578" s="116" t="s">
        <v>1346</v>
      </c>
    </row>
    <row r="579" spans="1:14" ht="24" hidden="1" customHeight="1" x14ac:dyDescent="0.45">
      <c r="A579" s="120"/>
      <c r="B579" s="113"/>
      <c r="C579" s="114"/>
      <c r="D579" s="140"/>
      <c r="E579" s="140"/>
      <c r="F579" s="140"/>
      <c r="G579" s="138"/>
      <c r="H579" s="115"/>
      <c r="I579" s="115">
        <f t="shared" si="18"/>
        <v>0</v>
      </c>
      <c r="J579" s="116" t="str">
        <f t="shared" si="17"/>
        <v>صفر فقط لاغير</v>
      </c>
      <c r="L579" s="101">
        <v>58.1</v>
      </c>
      <c r="M579" s="118" t="s">
        <v>874</v>
      </c>
      <c r="N579" s="116" t="s">
        <v>1346</v>
      </c>
    </row>
    <row r="580" spans="1:14" ht="24" hidden="1" customHeight="1" x14ac:dyDescent="0.45">
      <c r="A580" s="120"/>
      <c r="B580" s="113"/>
      <c r="C580" s="114"/>
      <c r="D580" s="140"/>
      <c r="E580" s="140"/>
      <c r="F580" s="140"/>
      <c r="G580" s="138"/>
      <c r="H580" s="115"/>
      <c r="I580" s="115">
        <f t="shared" si="18"/>
        <v>0</v>
      </c>
      <c r="J580" s="116" t="str">
        <f t="shared" si="17"/>
        <v>صفر فقط لاغير</v>
      </c>
      <c r="L580" s="101">
        <v>58.2</v>
      </c>
      <c r="M580" s="118" t="s">
        <v>875</v>
      </c>
      <c r="N580" s="116" t="s">
        <v>1346</v>
      </c>
    </row>
    <row r="581" spans="1:14" ht="24" hidden="1" customHeight="1" x14ac:dyDescent="0.45">
      <c r="A581" s="120"/>
      <c r="B581" s="113"/>
      <c r="C581" s="114"/>
      <c r="D581" s="140"/>
      <c r="E581" s="140"/>
      <c r="F581" s="140"/>
      <c r="G581" s="138"/>
      <c r="H581" s="115"/>
      <c r="I581" s="115">
        <f t="shared" si="18"/>
        <v>0</v>
      </c>
      <c r="J581" s="116" t="str">
        <f t="shared" si="17"/>
        <v>صفر فقط لاغير</v>
      </c>
      <c r="L581" s="101">
        <v>58.3</v>
      </c>
      <c r="M581" s="118" t="s">
        <v>876</v>
      </c>
      <c r="N581" s="116" t="s">
        <v>1346</v>
      </c>
    </row>
    <row r="582" spans="1:14" ht="24" hidden="1" customHeight="1" x14ac:dyDescent="0.45">
      <c r="A582" s="120"/>
      <c r="B582" s="113"/>
      <c r="C582" s="114"/>
      <c r="D582" s="140"/>
      <c r="E582" s="140"/>
      <c r="F582" s="140"/>
      <c r="G582" s="138"/>
      <c r="H582" s="115"/>
      <c r="I582" s="115">
        <f t="shared" si="18"/>
        <v>0</v>
      </c>
      <c r="J582" s="116" t="str">
        <f t="shared" ref="J582:J645" si="19">LOOKUP(I582,L:L,M:M)</f>
        <v>صفر فقط لاغير</v>
      </c>
      <c r="L582" s="101">
        <v>58.4</v>
      </c>
      <c r="M582" s="118" t="s">
        <v>877</v>
      </c>
      <c r="N582" s="116" t="s">
        <v>1346</v>
      </c>
    </row>
    <row r="583" spans="1:14" ht="24" hidden="1" customHeight="1" x14ac:dyDescent="0.45">
      <c r="A583" s="122"/>
      <c r="B583" s="113"/>
      <c r="C583" s="114"/>
      <c r="D583" s="140"/>
      <c r="E583" s="140"/>
      <c r="F583" s="140"/>
      <c r="G583" s="138"/>
      <c r="H583" s="115"/>
      <c r="I583" s="115">
        <f t="shared" si="18"/>
        <v>0</v>
      </c>
      <c r="J583" s="116" t="str">
        <f t="shared" si="19"/>
        <v>صفر فقط لاغير</v>
      </c>
      <c r="L583" s="101">
        <v>58.5</v>
      </c>
      <c r="M583" s="118" t="s">
        <v>878</v>
      </c>
      <c r="N583" s="116" t="s">
        <v>1346</v>
      </c>
    </row>
    <row r="584" spans="1:14" ht="24" hidden="1" customHeight="1" x14ac:dyDescent="0.45">
      <c r="A584" s="123"/>
      <c r="B584" s="113"/>
      <c r="C584" s="114"/>
      <c r="D584" s="140"/>
      <c r="E584" s="140"/>
      <c r="F584" s="140"/>
      <c r="G584" s="138"/>
      <c r="H584" s="115"/>
      <c r="I584" s="115">
        <f t="shared" si="18"/>
        <v>0</v>
      </c>
      <c r="J584" s="116" t="str">
        <f t="shared" si="19"/>
        <v>صفر فقط لاغير</v>
      </c>
      <c r="L584" s="101">
        <v>58.6</v>
      </c>
      <c r="M584" s="118" t="s">
        <v>879</v>
      </c>
      <c r="N584" s="116" t="s">
        <v>1346</v>
      </c>
    </row>
    <row r="585" spans="1:14" ht="24" hidden="1" customHeight="1" x14ac:dyDescent="0.45">
      <c r="A585" s="121"/>
      <c r="B585" s="113"/>
      <c r="C585" s="114"/>
      <c r="D585" s="140"/>
      <c r="E585" s="140"/>
      <c r="F585" s="140"/>
      <c r="G585" s="138"/>
      <c r="H585" s="115"/>
      <c r="I585" s="115">
        <f t="shared" si="18"/>
        <v>0</v>
      </c>
      <c r="J585" s="116" t="str">
        <f t="shared" si="19"/>
        <v>صفر فقط لاغير</v>
      </c>
      <c r="L585" s="101">
        <v>58.7</v>
      </c>
      <c r="M585" s="118" t="s">
        <v>880</v>
      </c>
      <c r="N585" s="116" t="s">
        <v>1346</v>
      </c>
    </row>
    <row r="586" spans="1:14" ht="24" hidden="1" customHeight="1" x14ac:dyDescent="0.45">
      <c r="A586" s="112"/>
      <c r="B586" s="113"/>
      <c r="C586" s="114"/>
      <c r="D586" s="140"/>
      <c r="E586" s="140"/>
      <c r="F586" s="140"/>
      <c r="G586" s="138"/>
      <c r="H586" s="115"/>
      <c r="I586" s="115">
        <f t="shared" si="18"/>
        <v>0</v>
      </c>
      <c r="J586" s="116" t="str">
        <f t="shared" si="19"/>
        <v>صفر فقط لاغير</v>
      </c>
      <c r="L586" s="101">
        <v>58.8</v>
      </c>
      <c r="M586" s="118" t="s">
        <v>881</v>
      </c>
      <c r="N586" s="116" t="s">
        <v>1346</v>
      </c>
    </row>
    <row r="587" spans="1:14" ht="24" hidden="1" customHeight="1" x14ac:dyDescent="0.45">
      <c r="A587" s="120"/>
      <c r="B587" s="113"/>
      <c r="C587" s="114"/>
      <c r="D587" s="140"/>
      <c r="E587" s="140"/>
      <c r="F587" s="140"/>
      <c r="G587" s="138"/>
      <c r="H587" s="115"/>
      <c r="I587" s="115">
        <f t="shared" si="18"/>
        <v>0</v>
      </c>
      <c r="J587" s="116" t="str">
        <f t="shared" si="19"/>
        <v>صفر فقط لاغير</v>
      </c>
      <c r="L587" s="101">
        <v>58.9</v>
      </c>
      <c r="M587" s="118" t="s">
        <v>882</v>
      </c>
      <c r="N587" s="116" t="s">
        <v>1346</v>
      </c>
    </row>
    <row r="588" spans="1:14" ht="24" hidden="1" customHeight="1" x14ac:dyDescent="0.45">
      <c r="A588" s="120"/>
      <c r="B588" s="113"/>
      <c r="C588" s="114"/>
      <c r="D588" s="140"/>
      <c r="E588" s="140"/>
      <c r="F588" s="140"/>
      <c r="G588" s="138"/>
      <c r="H588" s="115"/>
      <c r="I588" s="115">
        <f t="shared" si="18"/>
        <v>0</v>
      </c>
      <c r="J588" s="116" t="str">
        <f t="shared" si="19"/>
        <v>صفر فقط لاغير</v>
      </c>
      <c r="L588" s="101">
        <v>59</v>
      </c>
      <c r="M588" s="118" t="s">
        <v>883</v>
      </c>
      <c r="N588" s="116" t="s">
        <v>1346</v>
      </c>
    </row>
    <row r="589" spans="1:14" ht="24" hidden="1" customHeight="1" x14ac:dyDescent="0.45">
      <c r="A589" s="120"/>
      <c r="B589" s="113"/>
      <c r="C589" s="114"/>
      <c r="D589" s="140"/>
      <c r="E589" s="140"/>
      <c r="F589" s="140"/>
      <c r="G589" s="138"/>
      <c r="H589" s="115"/>
      <c r="I589" s="115">
        <f t="shared" si="18"/>
        <v>0</v>
      </c>
      <c r="J589" s="116" t="str">
        <f t="shared" si="19"/>
        <v>صفر فقط لاغير</v>
      </c>
      <c r="L589" s="101">
        <v>59.1</v>
      </c>
      <c r="M589" s="118" t="s">
        <v>884</v>
      </c>
      <c r="N589" s="116" t="s">
        <v>1346</v>
      </c>
    </row>
    <row r="590" spans="1:14" ht="24" hidden="1" customHeight="1" x14ac:dyDescent="0.45">
      <c r="A590" s="120"/>
      <c r="B590" s="113"/>
      <c r="C590" s="114"/>
      <c r="D590" s="140"/>
      <c r="E590" s="140"/>
      <c r="F590" s="140"/>
      <c r="G590" s="138"/>
      <c r="H590" s="115"/>
      <c r="I590" s="115">
        <f t="shared" si="18"/>
        <v>0</v>
      </c>
      <c r="J590" s="116" t="str">
        <f t="shared" si="19"/>
        <v>صفر فقط لاغير</v>
      </c>
      <c r="L590" s="101">
        <v>59.2</v>
      </c>
      <c r="M590" s="118" t="s">
        <v>885</v>
      </c>
      <c r="N590" s="116" t="s">
        <v>1346</v>
      </c>
    </row>
    <row r="591" spans="1:14" ht="24" hidden="1" customHeight="1" x14ac:dyDescent="0.45">
      <c r="A591" s="120"/>
      <c r="B591" s="113"/>
      <c r="C591" s="114"/>
      <c r="D591" s="140"/>
      <c r="E591" s="140"/>
      <c r="F591" s="140"/>
      <c r="G591" s="138"/>
      <c r="H591" s="115"/>
      <c r="I591" s="115">
        <f t="shared" si="18"/>
        <v>0</v>
      </c>
      <c r="J591" s="116" t="str">
        <f t="shared" si="19"/>
        <v>صفر فقط لاغير</v>
      </c>
      <c r="L591" s="101">
        <v>59.3</v>
      </c>
      <c r="M591" s="118" t="s">
        <v>886</v>
      </c>
      <c r="N591" s="116" t="s">
        <v>1346</v>
      </c>
    </row>
    <row r="592" spans="1:14" ht="24" hidden="1" customHeight="1" x14ac:dyDescent="0.45">
      <c r="A592" s="120"/>
      <c r="B592" s="113"/>
      <c r="C592" s="114"/>
      <c r="D592" s="140"/>
      <c r="E592" s="140"/>
      <c r="F592" s="140"/>
      <c r="G592" s="138"/>
      <c r="H592" s="115"/>
      <c r="I592" s="115">
        <f t="shared" si="18"/>
        <v>0</v>
      </c>
      <c r="J592" s="116" t="str">
        <f t="shared" si="19"/>
        <v>صفر فقط لاغير</v>
      </c>
      <c r="L592" s="101">
        <v>59.4</v>
      </c>
      <c r="M592" s="118" t="s">
        <v>887</v>
      </c>
      <c r="N592" s="116" t="s">
        <v>1346</v>
      </c>
    </row>
    <row r="593" spans="1:14" ht="24" hidden="1" customHeight="1" x14ac:dyDescent="0.45">
      <c r="A593" s="120"/>
      <c r="B593" s="113"/>
      <c r="C593" s="114"/>
      <c r="D593" s="140"/>
      <c r="E593" s="140"/>
      <c r="F593" s="140"/>
      <c r="G593" s="138"/>
      <c r="H593" s="115"/>
      <c r="I593" s="115">
        <f t="shared" si="18"/>
        <v>0</v>
      </c>
      <c r="J593" s="116" t="str">
        <f t="shared" si="19"/>
        <v>صفر فقط لاغير</v>
      </c>
      <c r="L593" s="101">
        <v>59.5</v>
      </c>
      <c r="M593" s="118" t="s">
        <v>888</v>
      </c>
      <c r="N593" s="116" t="s">
        <v>1346</v>
      </c>
    </row>
    <row r="594" spans="1:14" ht="24" hidden="1" customHeight="1" x14ac:dyDescent="0.45">
      <c r="A594" s="120"/>
      <c r="B594" s="113"/>
      <c r="C594" s="114"/>
      <c r="D594" s="140"/>
      <c r="E594" s="140"/>
      <c r="F594" s="140"/>
      <c r="G594" s="138"/>
      <c r="H594" s="115"/>
      <c r="I594" s="115">
        <f t="shared" si="18"/>
        <v>0</v>
      </c>
      <c r="J594" s="116" t="str">
        <f t="shared" si="19"/>
        <v>صفر فقط لاغير</v>
      </c>
      <c r="L594" s="101">
        <v>59.6</v>
      </c>
      <c r="M594" s="118" t="s">
        <v>889</v>
      </c>
      <c r="N594" s="116" t="s">
        <v>1346</v>
      </c>
    </row>
    <row r="595" spans="1:14" ht="24" hidden="1" customHeight="1" x14ac:dyDescent="0.45">
      <c r="A595" s="120"/>
      <c r="B595" s="113"/>
      <c r="C595" s="114"/>
      <c r="D595" s="140"/>
      <c r="E595" s="140"/>
      <c r="F595" s="140"/>
      <c r="G595" s="138"/>
      <c r="H595" s="115"/>
      <c r="I595" s="115">
        <f t="shared" si="18"/>
        <v>0</v>
      </c>
      <c r="J595" s="116" t="str">
        <f t="shared" si="19"/>
        <v>صفر فقط لاغير</v>
      </c>
      <c r="L595" s="101">
        <v>59.7</v>
      </c>
      <c r="M595" s="118" t="s">
        <v>890</v>
      </c>
      <c r="N595" s="116" t="s">
        <v>1346</v>
      </c>
    </row>
    <row r="596" spans="1:14" ht="24" hidden="1" customHeight="1" x14ac:dyDescent="0.45">
      <c r="A596" s="120"/>
      <c r="B596" s="113"/>
      <c r="C596" s="114"/>
      <c r="D596" s="140"/>
      <c r="E596" s="140"/>
      <c r="F596" s="140"/>
      <c r="G596" s="138"/>
      <c r="H596" s="115"/>
      <c r="I596" s="115">
        <f t="shared" si="18"/>
        <v>0</v>
      </c>
      <c r="J596" s="116" t="str">
        <f t="shared" si="19"/>
        <v>صفر فقط لاغير</v>
      </c>
      <c r="L596" s="101">
        <v>59.8</v>
      </c>
      <c r="M596" s="118" t="s">
        <v>891</v>
      </c>
      <c r="N596" s="116" t="s">
        <v>1346</v>
      </c>
    </row>
    <row r="597" spans="1:14" ht="24" hidden="1" customHeight="1" x14ac:dyDescent="0.45">
      <c r="A597" s="120"/>
      <c r="B597" s="113"/>
      <c r="C597" s="114"/>
      <c r="D597" s="140"/>
      <c r="E597" s="140"/>
      <c r="F597" s="140"/>
      <c r="G597" s="138"/>
      <c r="H597" s="115"/>
      <c r="I597" s="115">
        <f t="shared" si="18"/>
        <v>0</v>
      </c>
      <c r="J597" s="116" t="str">
        <f t="shared" si="19"/>
        <v>صفر فقط لاغير</v>
      </c>
      <c r="L597" s="101">
        <v>59.9</v>
      </c>
      <c r="M597" s="118" t="s">
        <v>892</v>
      </c>
      <c r="N597" s="116" t="s">
        <v>1346</v>
      </c>
    </row>
    <row r="598" spans="1:14" ht="24" hidden="1" customHeight="1" x14ac:dyDescent="0.45">
      <c r="A598" s="120"/>
      <c r="B598" s="113"/>
      <c r="C598" s="114"/>
      <c r="D598" s="140"/>
      <c r="E598" s="140"/>
      <c r="F598" s="140"/>
      <c r="G598" s="138"/>
      <c r="H598" s="115"/>
      <c r="I598" s="115">
        <f t="shared" si="18"/>
        <v>0</v>
      </c>
      <c r="J598" s="116" t="str">
        <f t="shared" si="19"/>
        <v>صفر فقط لاغير</v>
      </c>
      <c r="L598" s="101">
        <v>60</v>
      </c>
      <c r="M598" s="118" t="s">
        <v>893</v>
      </c>
      <c r="N598" s="116" t="s">
        <v>1346</v>
      </c>
    </row>
    <row r="599" spans="1:14" ht="24" hidden="1" customHeight="1" x14ac:dyDescent="0.45">
      <c r="A599" s="120"/>
      <c r="B599" s="113"/>
      <c r="C599" s="114"/>
      <c r="D599" s="140"/>
      <c r="E599" s="140"/>
      <c r="F599" s="140"/>
      <c r="G599" s="138"/>
      <c r="H599" s="115"/>
      <c r="I599" s="115">
        <f t="shared" si="18"/>
        <v>0</v>
      </c>
      <c r="J599" s="116" t="str">
        <f t="shared" si="19"/>
        <v>صفر فقط لاغير</v>
      </c>
      <c r="L599" s="101">
        <v>60.1</v>
      </c>
      <c r="M599" s="118" t="s">
        <v>894</v>
      </c>
      <c r="N599" s="116" t="s">
        <v>1346</v>
      </c>
    </row>
    <row r="600" spans="1:14" ht="24" hidden="1" customHeight="1" x14ac:dyDescent="0.45">
      <c r="A600" s="120"/>
      <c r="B600" s="113"/>
      <c r="C600" s="114"/>
      <c r="D600" s="140"/>
      <c r="E600" s="140"/>
      <c r="F600" s="140"/>
      <c r="G600" s="138"/>
      <c r="H600" s="115"/>
      <c r="I600" s="115">
        <f t="shared" si="18"/>
        <v>0</v>
      </c>
      <c r="J600" s="116" t="str">
        <f t="shared" si="19"/>
        <v>صفر فقط لاغير</v>
      </c>
      <c r="L600" s="101">
        <v>60.2</v>
      </c>
      <c r="M600" s="118" t="s">
        <v>895</v>
      </c>
      <c r="N600" s="116" t="s">
        <v>1346</v>
      </c>
    </row>
    <row r="601" spans="1:14" ht="24" hidden="1" customHeight="1" x14ac:dyDescent="0.45">
      <c r="A601" s="120"/>
      <c r="B601" s="113"/>
      <c r="C601" s="114"/>
      <c r="D601" s="140"/>
      <c r="E601" s="140"/>
      <c r="F601" s="140"/>
      <c r="G601" s="138"/>
      <c r="H601" s="115"/>
      <c r="I601" s="115">
        <f t="shared" si="18"/>
        <v>0</v>
      </c>
      <c r="J601" s="116" t="str">
        <f t="shared" si="19"/>
        <v>صفر فقط لاغير</v>
      </c>
      <c r="L601" s="101">
        <v>60.3</v>
      </c>
      <c r="M601" s="118" t="s">
        <v>896</v>
      </c>
      <c r="N601" s="116" t="s">
        <v>1346</v>
      </c>
    </row>
    <row r="602" spans="1:14" ht="24" hidden="1" customHeight="1" x14ac:dyDescent="0.45">
      <c r="A602" s="120"/>
      <c r="B602" s="113"/>
      <c r="C602" s="114"/>
      <c r="D602" s="140"/>
      <c r="E602" s="140"/>
      <c r="F602" s="140"/>
      <c r="G602" s="138"/>
      <c r="H602" s="115"/>
      <c r="I602" s="115">
        <f t="shared" si="18"/>
        <v>0</v>
      </c>
      <c r="J602" s="116" t="str">
        <f t="shared" si="19"/>
        <v>صفر فقط لاغير</v>
      </c>
      <c r="L602" s="101">
        <v>60.4</v>
      </c>
      <c r="M602" s="118" t="s">
        <v>897</v>
      </c>
      <c r="N602" s="116" t="s">
        <v>1346</v>
      </c>
    </row>
    <row r="603" spans="1:14" ht="24" hidden="1" customHeight="1" x14ac:dyDescent="0.45">
      <c r="A603" s="120"/>
      <c r="B603" s="113"/>
      <c r="C603" s="114"/>
      <c r="D603" s="140"/>
      <c r="E603" s="140"/>
      <c r="F603" s="140"/>
      <c r="G603" s="138"/>
      <c r="H603" s="115"/>
      <c r="I603" s="115">
        <f t="shared" si="18"/>
        <v>0</v>
      </c>
      <c r="J603" s="116" t="str">
        <f t="shared" si="19"/>
        <v>صفر فقط لاغير</v>
      </c>
      <c r="L603" s="101">
        <v>60.5</v>
      </c>
      <c r="M603" s="118" t="s">
        <v>898</v>
      </c>
      <c r="N603" s="116" t="s">
        <v>1346</v>
      </c>
    </row>
    <row r="604" spans="1:14" ht="24" hidden="1" customHeight="1" x14ac:dyDescent="0.45">
      <c r="A604" s="120"/>
      <c r="B604" s="113"/>
      <c r="C604" s="114"/>
      <c r="D604" s="140"/>
      <c r="E604" s="140"/>
      <c r="F604" s="140"/>
      <c r="G604" s="138"/>
      <c r="H604" s="115"/>
      <c r="I604" s="115">
        <f t="shared" si="18"/>
        <v>0</v>
      </c>
      <c r="J604" s="116" t="str">
        <f t="shared" si="19"/>
        <v>صفر فقط لاغير</v>
      </c>
      <c r="L604" s="101">
        <v>60.6</v>
      </c>
      <c r="M604" s="118" t="s">
        <v>899</v>
      </c>
      <c r="N604" s="116" t="s">
        <v>1346</v>
      </c>
    </row>
    <row r="605" spans="1:14" ht="24" hidden="1" customHeight="1" x14ac:dyDescent="0.45">
      <c r="A605" s="120"/>
      <c r="B605" s="113"/>
      <c r="C605" s="114"/>
      <c r="D605" s="140"/>
      <c r="E605" s="140"/>
      <c r="F605" s="140"/>
      <c r="G605" s="138"/>
      <c r="H605" s="115"/>
      <c r="I605" s="115">
        <f t="shared" si="18"/>
        <v>0</v>
      </c>
      <c r="J605" s="116" t="str">
        <f t="shared" si="19"/>
        <v>صفر فقط لاغير</v>
      </c>
      <c r="L605" s="101">
        <v>60.7</v>
      </c>
      <c r="M605" s="118" t="s">
        <v>900</v>
      </c>
      <c r="N605" s="116" t="s">
        <v>1346</v>
      </c>
    </row>
    <row r="606" spans="1:14" ht="24" hidden="1" customHeight="1" x14ac:dyDescent="0.45">
      <c r="A606" s="120"/>
      <c r="B606" s="113"/>
      <c r="C606" s="114"/>
      <c r="D606" s="140"/>
      <c r="E606" s="140"/>
      <c r="F606" s="140"/>
      <c r="G606" s="138"/>
      <c r="H606" s="115"/>
      <c r="I606" s="115">
        <f t="shared" si="18"/>
        <v>0</v>
      </c>
      <c r="J606" s="116" t="str">
        <f t="shared" si="19"/>
        <v>صفر فقط لاغير</v>
      </c>
      <c r="L606" s="101">
        <v>60.8</v>
      </c>
      <c r="M606" s="118" t="s">
        <v>901</v>
      </c>
      <c r="N606" s="116" t="s">
        <v>1346</v>
      </c>
    </row>
    <row r="607" spans="1:14" ht="24" hidden="1" customHeight="1" x14ac:dyDescent="0.45">
      <c r="A607" s="120"/>
      <c r="B607" s="113"/>
      <c r="C607" s="114"/>
      <c r="D607" s="140"/>
      <c r="E607" s="140"/>
      <c r="F607" s="140"/>
      <c r="G607" s="138"/>
      <c r="H607" s="115"/>
      <c r="I607" s="115">
        <f t="shared" si="18"/>
        <v>0</v>
      </c>
      <c r="J607" s="116" t="str">
        <f t="shared" si="19"/>
        <v>صفر فقط لاغير</v>
      </c>
      <c r="L607" s="101">
        <v>60.9</v>
      </c>
      <c r="M607" s="118" t="s">
        <v>902</v>
      </c>
      <c r="N607" s="116" t="s">
        <v>1346</v>
      </c>
    </row>
    <row r="608" spans="1:14" ht="24" hidden="1" customHeight="1" x14ac:dyDescent="0.45">
      <c r="A608" s="120"/>
      <c r="B608" s="113"/>
      <c r="C608" s="114"/>
      <c r="D608" s="140"/>
      <c r="E608" s="140"/>
      <c r="F608" s="140"/>
      <c r="G608" s="138"/>
      <c r="H608" s="115"/>
      <c r="I608" s="115">
        <f t="shared" si="18"/>
        <v>0</v>
      </c>
      <c r="J608" s="116" t="str">
        <f t="shared" si="19"/>
        <v>صفر فقط لاغير</v>
      </c>
      <c r="L608" s="101">
        <v>61</v>
      </c>
      <c r="M608" s="118" t="s">
        <v>903</v>
      </c>
      <c r="N608" s="116" t="s">
        <v>1346</v>
      </c>
    </row>
    <row r="609" spans="1:14" ht="24" hidden="1" customHeight="1" x14ac:dyDescent="0.45">
      <c r="A609" s="120"/>
      <c r="B609" s="113"/>
      <c r="C609" s="114"/>
      <c r="D609" s="140"/>
      <c r="E609" s="140"/>
      <c r="F609" s="140"/>
      <c r="G609" s="138"/>
      <c r="H609" s="115"/>
      <c r="I609" s="115">
        <f t="shared" si="18"/>
        <v>0</v>
      </c>
      <c r="J609" s="116" t="str">
        <f t="shared" si="19"/>
        <v>صفر فقط لاغير</v>
      </c>
      <c r="L609" s="101">
        <v>61.1</v>
      </c>
      <c r="M609" s="118" t="s">
        <v>904</v>
      </c>
      <c r="N609" s="116" t="s">
        <v>1346</v>
      </c>
    </row>
    <row r="610" spans="1:14" ht="24" hidden="1" customHeight="1" x14ac:dyDescent="0.45">
      <c r="A610" s="120"/>
      <c r="B610" s="113"/>
      <c r="C610" s="114"/>
      <c r="D610" s="140"/>
      <c r="E610" s="140"/>
      <c r="F610" s="140"/>
      <c r="G610" s="138"/>
      <c r="H610" s="115"/>
      <c r="I610" s="115">
        <f t="shared" si="18"/>
        <v>0</v>
      </c>
      <c r="J610" s="116" t="str">
        <f t="shared" si="19"/>
        <v>صفر فقط لاغير</v>
      </c>
      <c r="L610" s="101">
        <v>61.2</v>
      </c>
      <c r="M610" s="118" t="s">
        <v>905</v>
      </c>
      <c r="N610" s="116" t="s">
        <v>1346</v>
      </c>
    </row>
    <row r="611" spans="1:14" ht="24" hidden="1" customHeight="1" x14ac:dyDescent="0.45">
      <c r="A611" s="120"/>
      <c r="B611" s="113"/>
      <c r="C611" s="114"/>
      <c r="D611" s="140"/>
      <c r="E611" s="140"/>
      <c r="F611" s="140"/>
      <c r="G611" s="138"/>
      <c r="H611" s="115"/>
      <c r="I611" s="115">
        <f t="shared" si="18"/>
        <v>0</v>
      </c>
      <c r="J611" s="116" t="str">
        <f t="shared" si="19"/>
        <v>صفر فقط لاغير</v>
      </c>
      <c r="L611" s="101">
        <v>61.3</v>
      </c>
      <c r="M611" s="118" t="s">
        <v>906</v>
      </c>
      <c r="N611" s="116" t="s">
        <v>1346</v>
      </c>
    </row>
    <row r="612" spans="1:14" ht="24" hidden="1" customHeight="1" x14ac:dyDescent="0.45">
      <c r="A612" s="120"/>
      <c r="B612" s="113"/>
      <c r="C612" s="114"/>
      <c r="D612" s="140"/>
      <c r="E612" s="140"/>
      <c r="F612" s="140"/>
      <c r="G612" s="138"/>
      <c r="H612" s="115"/>
      <c r="I612" s="115">
        <f t="shared" si="18"/>
        <v>0</v>
      </c>
      <c r="J612" s="116" t="str">
        <f t="shared" si="19"/>
        <v>صفر فقط لاغير</v>
      </c>
      <c r="L612" s="101">
        <v>61.4</v>
      </c>
      <c r="M612" s="118" t="s">
        <v>907</v>
      </c>
      <c r="N612" s="116" t="s">
        <v>1346</v>
      </c>
    </row>
    <row r="613" spans="1:14" ht="24" hidden="1" customHeight="1" x14ac:dyDescent="0.45">
      <c r="A613" s="120"/>
      <c r="B613" s="113"/>
      <c r="C613" s="114"/>
      <c r="D613" s="140"/>
      <c r="E613" s="140"/>
      <c r="F613" s="140"/>
      <c r="G613" s="138"/>
      <c r="H613" s="115"/>
      <c r="I613" s="115">
        <f t="shared" si="18"/>
        <v>0</v>
      </c>
      <c r="J613" s="116" t="str">
        <f t="shared" si="19"/>
        <v>صفر فقط لاغير</v>
      </c>
      <c r="L613" s="101">
        <v>61.5</v>
      </c>
      <c r="M613" s="118" t="s">
        <v>908</v>
      </c>
      <c r="N613" s="116" t="s">
        <v>1346</v>
      </c>
    </row>
    <row r="614" spans="1:14" ht="24" hidden="1" customHeight="1" x14ac:dyDescent="0.45">
      <c r="A614" s="120"/>
      <c r="B614" s="113"/>
      <c r="C614" s="114"/>
      <c r="D614" s="140"/>
      <c r="E614" s="140"/>
      <c r="F614" s="140"/>
      <c r="G614" s="138"/>
      <c r="H614" s="115"/>
      <c r="I614" s="115">
        <f t="shared" si="18"/>
        <v>0</v>
      </c>
      <c r="J614" s="116" t="str">
        <f t="shared" si="19"/>
        <v>صفر فقط لاغير</v>
      </c>
      <c r="L614" s="101">
        <v>61.6</v>
      </c>
      <c r="M614" s="118" t="s">
        <v>909</v>
      </c>
      <c r="N614" s="116" t="s">
        <v>1346</v>
      </c>
    </row>
    <row r="615" spans="1:14" ht="24" hidden="1" customHeight="1" x14ac:dyDescent="0.45">
      <c r="A615" s="122"/>
      <c r="B615" s="113"/>
      <c r="C615" s="114"/>
      <c r="D615" s="140"/>
      <c r="E615" s="140"/>
      <c r="F615" s="140"/>
      <c r="G615" s="138"/>
      <c r="H615" s="115"/>
      <c r="I615" s="115">
        <f t="shared" si="18"/>
        <v>0</v>
      </c>
      <c r="J615" s="116" t="str">
        <f t="shared" si="19"/>
        <v>صفر فقط لاغير</v>
      </c>
      <c r="L615" s="101">
        <v>61.7</v>
      </c>
      <c r="M615" s="118" t="s">
        <v>910</v>
      </c>
      <c r="N615" s="116" t="s">
        <v>1346</v>
      </c>
    </row>
    <row r="616" spans="1:14" ht="24" hidden="1" customHeight="1" x14ac:dyDescent="0.45">
      <c r="A616" s="123"/>
      <c r="B616" s="113"/>
      <c r="C616" s="114"/>
      <c r="D616" s="140"/>
      <c r="E616" s="140"/>
      <c r="F616" s="140"/>
      <c r="G616" s="138"/>
      <c r="H616" s="115"/>
      <c r="I616" s="115">
        <f t="shared" si="18"/>
        <v>0</v>
      </c>
      <c r="J616" s="116" t="str">
        <f t="shared" si="19"/>
        <v>صفر فقط لاغير</v>
      </c>
      <c r="L616" s="101">
        <v>61.8</v>
      </c>
      <c r="M616" s="118" t="s">
        <v>911</v>
      </c>
      <c r="N616" s="116" t="s">
        <v>1346</v>
      </c>
    </row>
    <row r="617" spans="1:14" ht="24" hidden="1" customHeight="1" x14ac:dyDescent="0.45">
      <c r="A617" s="121"/>
      <c r="B617" s="113"/>
      <c r="C617" s="114"/>
      <c r="D617" s="140"/>
      <c r="E617" s="140"/>
      <c r="F617" s="140"/>
      <c r="G617" s="138"/>
      <c r="H617" s="115"/>
      <c r="I617" s="115">
        <f t="shared" si="18"/>
        <v>0</v>
      </c>
      <c r="J617" s="116" t="str">
        <f t="shared" si="19"/>
        <v>صفر فقط لاغير</v>
      </c>
      <c r="L617" s="101">
        <v>61.9</v>
      </c>
      <c r="M617" s="118" t="s">
        <v>912</v>
      </c>
      <c r="N617" s="116" t="s">
        <v>1346</v>
      </c>
    </row>
    <row r="618" spans="1:14" ht="24" hidden="1" customHeight="1" x14ac:dyDescent="0.45">
      <c r="A618" s="112"/>
      <c r="B618" s="113"/>
      <c r="C618" s="114"/>
      <c r="D618" s="140"/>
      <c r="E618" s="140"/>
      <c r="F618" s="140"/>
      <c r="G618" s="138"/>
      <c r="H618" s="115"/>
      <c r="I618" s="115">
        <f t="shared" si="18"/>
        <v>0</v>
      </c>
      <c r="J618" s="116" t="str">
        <f t="shared" si="19"/>
        <v>صفر فقط لاغير</v>
      </c>
      <c r="L618" s="101">
        <v>62</v>
      </c>
      <c r="M618" s="118" t="s">
        <v>913</v>
      </c>
      <c r="N618" s="116" t="s">
        <v>1346</v>
      </c>
    </row>
    <row r="619" spans="1:14" ht="24" hidden="1" customHeight="1" x14ac:dyDescent="0.45">
      <c r="A619" s="120"/>
      <c r="B619" s="113"/>
      <c r="C619" s="114"/>
      <c r="D619" s="140"/>
      <c r="E619" s="140"/>
      <c r="F619" s="140"/>
      <c r="G619" s="138"/>
      <c r="H619" s="115"/>
      <c r="I619" s="115">
        <f t="shared" si="18"/>
        <v>0</v>
      </c>
      <c r="J619" s="116" t="str">
        <f t="shared" si="19"/>
        <v>صفر فقط لاغير</v>
      </c>
      <c r="L619" s="101">
        <v>62.1</v>
      </c>
      <c r="M619" s="118" t="s">
        <v>914</v>
      </c>
      <c r="N619" s="116" t="s">
        <v>1346</v>
      </c>
    </row>
    <row r="620" spans="1:14" ht="24" hidden="1" customHeight="1" x14ac:dyDescent="0.45">
      <c r="A620" s="120"/>
      <c r="B620" s="113"/>
      <c r="C620" s="114"/>
      <c r="D620" s="140"/>
      <c r="E620" s="140"/>
      <c r="F620" s="140"/>
      <c r="G620" s="138"/>
      <c r="H620" s="115"/>
      <c r="I620" s="115">
        <f t="shared" si="18"/>
        <v>0</v>
      </c>
      <c r="J620" s="116" t="str">
        <f t="shared" si="19"/>
        <v>صفر فقط لاغير</v>
      </c>
      <c r="L620" s="101">
        <v>62.2</v>
      </c>
      <c r="M620" s="118" t="s">
        <v>915</v>
      </c>
      <c r="N620" s="116" t="s">
        <v>1346</v>
      </c>
    </row>
    <row r="621" spans="1:14" ht="24" hidden="1" customHeight="1" x14ac:dyDescent="0.45">
      <c r="A621" s="120"/>
      <c r="B621" s="113"/>
      <c r="C621" s="114"/>
      <c r="D621" s="140"/>
      <c r="E621" s="140"/>
      <c r="F621" s="140"/>
      <c r="G621" s="138"/>
      <c r="H621" s="115"/>
      <c r="I621" s="115">
        <f t="shared" si="18"/>
        <v>0</v>
      </c>
      <c r="J621" s="116" t="str">
        <f t="shared" si="19"/>
        <v>صفر فقط لاغير</v>
      </c>
      <c r="L621" s="101">
        <v>62.3</v>
      </c>
      <c r="M621" s="118" t="s">
        <v>916</v>
      </c>
      <c r="N621" s="116" t="s">
        <v>1346</v>
      </c>
    </row>
    <row r="622" spans="1:14" ht="24" hidden="1" customHeight="1" x14ac:dyDescent="0.45">
      <c r="A622" s="120"/>
      <c r="B622" s="113"/>
      <c r="C622" s="114"/>
      <c r="D622" s="140"/>
      <c r="E622" s="140"/>
      <c r="F622" s="140"/>
      <c r="G622" s="138"/>
      <c r="H622" s="115"/>
      <c r="I622" s="115">
        <f t="shared" si="18"/>
        <v>0</v>
      </c>
      <c r="J622" s="116" t="str">
        <f t="shared" si="19"/>
        <v>صفر فقط لاغير</v>
      </c>
      <c r="L622" s="101">
        <v>62.4</v>
      </c>
      <c r="M622" s="118" t="s">
        <v>917</v>
      </c>
      <c r="N622" s="116" t="s">
        <v>1346</v>
      </c>
    </row>
    <row r="623" spans="1:14" ht="24" hidden="1" customHeight="1" x14ac:dyDescent="0.45">
      <c r="A623" s="120"/>
      <c r="B623" s="113"/>
      <c r="C623" s="114"/>
      <c r="D623" s="140"/>
      <c r="E623" s="140"/>
      <c r="F623" s="140"/>
      <c r="G623" s="138"/>
      <c r="H623" s="115"/>
      <c r="I623" s="115">
        <f t="shared" si="18"/>
        <v>0</v>
      </c>
      <c r="J623" s="116" t="str">
        <f t="shared" si="19"/>
        <v>صفر فقط لاغير</v>
      </c>
      <c r="L623" s="101">
        <v>62.5</v>
      </c>
      <c r="M623" s="118" t="s">
        <v>918</v>
      </c>
      <c r="N623" s="116" t="s">
        <v>1346</v>
      </c>
    </row>
    <row r="624" spans="1:14" ht="24" hidden="1" customHeight="1" x14ac:dyDescent="0.45">
      <c r="A624" s="120"/>
      <c r="B624" s="113"/>
      <c r="C624" s="114"/>
      <c r="D624" s="140"/>
      <c r="E624" s="140"/>
      <c r="F624" s="140"/>
      <c r="G624" s="138"/>
      <c r="H624" s="115"/>
      <c r="I624" s="115">
        <f t="shared" si="18"/>
        <v>0</v>
      </c>
      <c r="J624" s="116" t="str">
        <f t="shared" si="19"/>
        <v>صفر فقط لاغير</v>
      </c>
      <c r="L624" s="101">
        <v>62.6</v>
      </c>
      <c r="M624" s="118" t="s">
        <v>919</v>
      </c>
      <c r="N624" s="116" t="s">
        <v>1346</v>
      </c>
    </row>
    <row r="625" spans="1:14" ht="24" hidden="1" customHeight="1" x14ac:dyDescent="0.45">
      <c r="A625" s="120"/>
      <c r="B625" s="113"/>
      <c r="C625" s="114"/>
      <c r="D625" s="140"/>
      <c r="E625" s="140"/>
      <c r="F625" s="140"/>
      <c r="G625" s="138"/>
      <c r="H625" s="115"/>
      <c r="I625" s="115">
        <f t="shared" si="18"/>
        <v>0</v>
      </c>
      <c r="J625" s="116" t="str">
        <f t="shared" si="19"/>
        <v>صفر فقط لاغير</v>
      </c>
      <c r="L625" s="101">
        <v>62.7</v>
      </c>
      <c r="M625" s="118" t="s">
        <v>920</v>
      </c>
      <c r="N625" s="116" t="s">
        <v>1346</v>
      </c>
    </row>
    <row r="626" spans="1:14" ht="24" hidden="1" customHeight="1" x14ac:dyDescent="0.45">
      <c r="A626" s="120"/>
      <c r="B626" s="113"/>
      <c r="C626" s="114"/>
      <c r="D626" s="140"/>
      <c r="E626" s="140"/>
      <c r="F626" s="140"/>
      <c r="G626" s="138"/>
      <c r="H626" s="115"/>
      <c r="I626" s="115">
        <f t="shared" si="18"/>
        <v>0</v>
      </c>
      <c r="J626" s="116" t="str">
        <f t="shared" si="19"/>
        <v>صفر فقط لاغير</v>
      </c>
      <c r="L626" s="101">
        <v>62.8</v>
      </c>
      <c r="M626" s="118" t="s">
        <v>921</v>
      </c>
      <c r="N626" s="116" t="s">
        <v>1346</v>
      </c>
    </row>
    <row r="627" spans="1:14" ht="24" hidden="1" customHeight="1" x14ac:dyDescent="0.45">
      <c r="A627" s="120"/>
      <c r="B627" s="113"/>
      <c r="C627" s="114"/>
      <c r="D627" s="140"/>
      <c r="E627" s="140"/>
      <c r="F627" s="140"/>
      <c r="G627" s="138"/>
      <c r="H627" s="115"/>
      <c r="I627" s="115">
        <f t="shared" si="18"/>
        <v>0</v>
      </c>
      <c r="J627" s="116" t="str">
        <f t="shared" si="19"/>
        <v>صفر فقط لاغير</v>
      </c>
      <c r="L627" s="101">
        <v>62.9</v>
      </c>
      <c r="M627" s="118" t="s">
        <v>922</v>
      </c>
      <c r="N627" s="116" t="s">
        <v>1346</v>
      </c>
    </row>
    <row r="628" spans="1:14" ht="24" hidden="1" customHeight="1" x14ac:dyDescent="0.45">
      <c r="A628" s="120"/>
      <c r="B628" s="113"/>
      <c r="C628" s="114"/>
      <c r="D628" s="140"/>
      <c r="E628" s="140"/>
      <c r="F628" s="140"/>
      <c r="G628" s="138"/>
      <c r="H628" s="115"/>
      <c r="I628" s="115">
        <f t="shared" si="18"/>
        <v>0</v>
      </c>
      <c r="J628" s="116" t="str">
        <f t="shared" si="19"/>
        <v>صفر فقط لاغير</v>
      </c>
      <c r="L628" s="101">
        <v>63</v>
      </c>
      <c r="M628" s="118" t="s">
        <v>923</v>
      </c>
      <c r="N628" s="116" t="s">
        <v>1346</v>
      </c>
    </row>
    <row r="629" spans="1:14" ht="24" hidden="1" customHeight="1" x14ac:dyDescent="0.45">
      <c r="A629" s="120"/>
      <c r="B629" s="113"/>
      <c r="C629" s="114"/>
      <c r="D629" s="140"/>
      <c r="E629" s="140"/>
      <c r="F629" s="140"/>
      <c r="G629" s="138"/>
      <c r="H629" s="115"/>
      <c r="I629" s="115">
        <f t="shared" si="18"/>
        <v>0</v>
      </c>
      <c r="J629" s="116" t="str">
        <f t="shared" si="19"/>
        <v>صفر فقط لاغير</v>
      </c>
      <c r="L629" s="101">
        <v>63.1</v>
      </c>
      <c r="M629" s="118" t="s">
        <v>924</v>
      </c>
      <c r="N629" s="116" t="s">
        <v>1346</v>
      </c>
    </row>
    <row r="630" spans="1:14" ht="24" hidden="1" customHeight="1" x14ac:dyDescent="0.45">
      <c r="A630" s="120"/>
      <c r="B630" s="113"/>
      <c r="C630" s="114"/>
      <c r="D630" s="140"/>
      <c r="E630" s="140"/>
      <c r="F630" s="140"/>
      <c r="G630" s="138"/>
      <c r="H630" s="115"/>
      <c r="I630" s="115">
        <f t="shared" si="18"/>
        <v>0</v>
      </c>
      <c r="J630" s="116" t="str">
        <f t="shared" si="19"/>
        <v>صفر فقط لاغير</v>
      </c>
      <c r="L630" s="101">
        <v>63.2</v>
      </c>
      <c r="M630" s="118" t="s">
        <v>925</v>
      </c>
      <c r="N630" s="116" t="s">
        <v>1346</v>
      </c>
    </row>
    <row r="631" spans="1:14" ht="24" hidden="1" customHeight="1" x14ac:dyDescent="0.45">
      <c r="A631" s="120"/>
      <c r="B631" s="113"/>
      <c r="C631" s="114"/>
      <c r="D631" s="140"/>
      <c r="E631" s="140"/>
      <c r="F631" s="140"/>
      <c r="G631" s="138"/>
      <c r="H631" s="115"/>
      <c r="I631" s="115">
        <f t="shared" si="18"/>
        <v>0</v>
      </c>
      <c r="J631" s="116" t="str">
        <f t="shared" si="19"/>
        <v>صفر فقط لاغير</v>
      </c>
      <c r="L631" s="101">
        <v>63.3</v>
      </c>
      <c r="M631" s="118" t="s">
        <v>926</v>
      </c>
      <c r="N631" s="116" t="s">
        <v>1346</v>
      </c>
    </row>
    <row r="632" spans="1:14" ht="24" hidden="1" customHeight="1" x14ac:dyDescent="0.45">
      <c r="A632" s="120"/>
      <c r="B632" s="113"/>
      <c r="C632" s="114"/>
      <c r="D632" s="140"/>
      <c r="E632" s="140"/>
      <c r="F632" s="140"/>
      <c r="G632" s="138"/>
      <c r="H632" s="115"/>
      <c r="I632" s="115">
        <f t="shared" si="18"/>
        <v>0</v>
      </c>
      <c r="J632" s="116" t="str">
        <f t="shared" si="19"/>
        <v>صفر فقط لاغير</v>
      </c>
      <c r="L632" s="101">
        <v>63.4</v>
      </c>
      <c r="M632" s="118" t="s">
        <v>927</v>
      </c>
      <c r="N632" s="116" t="s">
        <v>1346</v>
      </c>
    </row>
    <row r="633" spans="1:14" ht="24" hidden="1" customHeight="1" x14ac:dyDescent="0.45">
      <c r="A633" s="120"/>
      <c r="B633" s="113"/>
      <c r="C633" s="114"/>
      <c r="D633" s="140"/>
      <c r="E633" s="140"/>
      <c r="F633" s="140"/>
      <c r="G633" s="138"/>
      <c r="H633" s="115"/>
      <c r="I633" s="115">
        <f t="shared" si="18"/>
        <v>0</v>
      </c>
      <c r="J633" s="116" t="str">
        <f t="shared" si="19"/>
        <v>صفر فقط لاغير</v>
      </c>
      <c r="L633" s="101">
        <v>63.5</v>
      </c>
      <c r="M633" s="118" t="s">
        <v>928</v>
      </c>
      <c r="N633" s="116" t="s">
        <v>1346</v>
      </c>
    </row>
    <row r="634" spans="1:14" ht="24" hidden="1" customHeight="1" x14ac:dyDescent="0.45">
      <c r="A634" s="120"/>
      <c r="B634" s="113"/>
      <c r="C634" s="114"/>
      <c r="D634" s="140"/>
      <c r="E634" s="140"/>
      <c r="F634" s="140"/>
      <c r="G634" s="138"/>
      <c r="H634" s="115"/>
      <c r="I634" s="115">
        <f t="shared" si="18"/>
        <v>0</v>
      </c>
      <c r="J634" s="116" t="str">
        <f t="shared" si="19"/>
        <v>صفر فقط لاغير</v>
      </c>
      <c r="L634" s="101">
        <v>63.6</v>
      </c>
      <c r="M634" s="118" t="s">
        <v>929</v>
      </c>
      <c r="N634" s="116" t="s">
        <v>1346</v>
      </c>
    </row>
    <row r="635" spans="1:14" ht="24" hidden="1" customHeight="1" x14ac:dyDescent="0.45">
      <c r="A635" s="120"/>
      <c r="B635" s="113"/>
      <c r="C635" s="114"/>
      <c r="D635" s="140"/>
      <c r="E635" s="140"/>
      <c r="F635" s="140"/>
      <c r="G635" s="138"/>
      <c r="H635" s="115"/>
      <c r="I635" s="115">
        <f t="shared" si="18"/>
        <v>0</v>
      </c>
      <c r="J635" s="116" t="str">
        <f t="shared" si="19"/>
        <v>صفر فقط لاغير</v>
      </c>
      <c r="L635" s="101">
        <v>63.7</v>
      </c>
      <c r="M635" s="118" t="s">
        <v>930</v>
      </c>
      <c r="N635" s="116" t="s">
        <v>1346</v>
      </c>
    </row>
    <row r="636" spans="1:14" ht="24" hidden="1" customHeight="1" x14ac:dyDescent="0.45">
      <c r="A636" s="120"/>
      <c r="B636" s="113"/>
      <c r="C636" s="114"/>
      <c r="D636" s="140"/>
      <c r="E636" s="140"/>
      <c r="F636" s="140"/>
      <c r="G636" s="138"/>
      <c r="H636" s="115"/>
      <c r="I636" s="115">
        <f t="shared" si="18"/>
        <v>0</v>
      </c>
      <c r="J636" s="116" t="str">
        <f t="shared" si="19"/>
        <v>صفر فقط لاغير</v>
      </c>
      <c r="L636" s="101">
        <v>63.8</v>
      </c>
      <c r="M636" s="118" t="s">
        <v>931</v>
      </c>
      <c r="N636" s="116" t="s">
        <v>1346</v>
      </c>
    </row>
    <row r="637" spans="1:14" ht="24" hidden="1" customHeight="1" x14ac:dyDescent="0.45">
      <c r="A637" s="120"/>
      <c r="B637" s="113"/>
      <c r="C637" s="114"/>
      <c r="D637" s="140"/>
      <c r="E637" s="140"/>
      <c r="F637" s="140"/>
      <c r="G637" s="138"/>
      <c r="H637" s="115"/>
      <c r="I637" s="115">
        <f t="shared" si="18"/>
        <v>0</v>
      </c>
      <c r="J637" s="116" t="str">
        <f t="shared" si="19"/>
        <v>صفر فقط لاغير</v>
      </c>
      <c r="L637" s="101">
        <v>63.9</v>
      </c>
      <c r="M637" s="118" t="s">
        <v>932</v>
      </c>
      <c r="N637" s="116" t="s">
        <v>1346</v>
      </c>
    </row>
    <row r="638" spans="1:14" ht="24" hidden="1" customHeight="1" x14ac:dyDescent="0.45">
      <c r="A638" s="120"/>
      <c r="B638" s="113"/>
      <c r="C638" s="114"/>
      <c r="D638" s="140"/>
      <c r="E638" s="140"/>
      <c r="F638" s="140"/>
      <c r="G638" s="138"/>
      <c r="H638" s="115"/>
      <c r="I638" s="115">
        <f t="shared" si="18"/>
        <v>0</v>
      </c>
      <c r="J638" s="116" t="str">
        <f t="shared" si="19"/>
        <v>صفر فقط لاغير</v>
      </c>
      <c r="L638" s="101">
        <v>64</v>
      </c>
      <c r="M638" s="118" t="s">
        <v>933</v>
      </c>
      <c r="N638" s="116" t="s">
        <v>1346</v>
      </c>
    </row>
    <row r="639" spans="1:14" ht="24" hidden="1" customHeight="1" x14ac:dyDescent="0.45">
      <c r="A639" s="120"/>
      <c r="B639" s="113"/>
      <c r="C639" s="114"/>
      <c r="D639" s="140"/>
      <c r="E639" s="140"/>
      <c r="F639" s="140"/>
      <c r="G639" s="138"/>
      <c r="H639" s="115"/>
      <c r="I639" s="115">
        <f t="shared" ref="I639:I649" si="20">SUM(G639:G639)</f>
        <v>0</v>
      </c>
      <c r="J639" s="116" t="str">
        <f t="shared" si="19"/>
        <v>صفر فقط لاغير</v>
      </c>
      <c r="L639" s="101">
        <v>64.099999999999994</v>
      </c>
      <c r="M639" s="118" t="s">
        <v>934</v>
      </c>
      <c r="N639" s="116" t="s">
        <v>1346</v>
      </c>
    </row>
    <row r="640" spans="1:14" ht="24" hidden="1" customHeight="1" x14ac:dyDescent="0.45">
      <c r="A640" s="120"/>
      <c r="B640" s="113"/>
      <c r="C640" s="114"/>
      <c r="D640" s="140"/>
      <c r="E640" s="140"/>
      <c r="F640" s="140"/>
      <c r="G640" s="138"/>
      <c r="H640" s="115"/>
      <c r="I640" s="115">
        <f t="shared" si="20"/>
        <v>0</v>
      </c>
      <c r="J640" s="116" t="str">
        <f t="shared" si="19"/>
        <v>صفر فقط لاغير</v>
      </c>
      <c r="L640" s="101">
        <v>64.2</v>
      </c>
      <c r="M640" s="118" t="s">
        <v>935</v>
      </c>
      <c r="N640" s="116" t="s">
        <v>1346</v>
      </c>
    </row>
    <row r="641" spans="1:14" ht="24" hidden="1" customHeight="1" x14ac:dyDescent="0.45">
      <c r="A641" s="120"/>
      <c r="B641" s="113"/>
      <c r="C641" s="114"/>
      <c r="D641" s="140"/>
      <c r="E641" s="140"/>
      <c r="F641" s="140"/>
      <c r="G641" s="138"/>
      <c r="H641" s="115"/>
      <c r="I641" s="115">
        <f t="shared" si="20"/>
        <v>0</v>
      </c>
      <c r="J641" s="116" t="str">
        <f t="shared" si="19"/>
        <v>صفر فقط لاغير</v>
      </c>
      <c r="L641" s="101">
        <v>64.3</v>
      </c>
      <c r="M641" s="118" t="s">
        <v>936</v>
      </c>
      <c r="N641" s="116" t="s">
        <v>1346</v>
      </c>
    </row>
    <row r="642" spans="1:14" ht="24" hidden="1" customHeight="1" x14ac:dyDescent="0.45">
      <c r="A642" s="120"/>
      <c r="B642" s="113"/>
      <c r="C642" s="114"/>
      <c r="D642" s="140"/>
      <c r="E642" s="140"/>
      <c r="F642" s="140"/>
      <c r="G642" s="138"/>
      <c r="H642" s="115"/>
      <c r="I642" s="115">
        <f t="shared" si="20"/>
        <v>0</v>
      </c>
      <c r="J642" s="116" t="str">
        <f t="shared" si="19"/>
        <v>صفر فقط لاغير</v>
      </c>
      <c r="L642" s="101">
        <v>64.400000000000006</v>
      </c>
      <c r="M642" s="118" t="s">
        <v>937</v>
      </c>
      <c r="N642" s="116" t="s">
        <v>1346</v>
      </c>
    </row>
    <row r="643" spans="1:14" ht="24" hidden="1" customHeight="1" x14ac:dyDescent="0.45">
      <c r="A643" s="120"/>
      <c r="B643" s="113"/>
      <c r="C643" s="114"/>
      <c r="D643" s="140"/>
      <c r="E643" s="140"/>
      <c r="F643" s="140"/>
      <c r="G643" s="138"/>
      <c r="H643" s="115"/>
      <c r="I643" s="115">
        <f t="shared" si="20"/>
        <v>0</v>
      </c>
      <c r="J643" s="116" t="str">
        <f t="shared" si="19"/>
        <v>صفر فقط لاغير</v>
      </c>
      <c r="L643" s="101">
        <v>64.5</v>
      </c>
      <c r="M643" s="118" t="s">
        <v>938</v>
      </c>
      <c r="N643" s="116" t="s">
        <v>1346</v>
      </c>
    </row>
    <row r="644" spans="1:14" ht="24" hidden="1" customHeight="1" x14ac:dyDescent="0.45">
      <c r="A644" s="120"/>
      <c r="B644" s="113"/>
      <c r="C644" s="114"/>
      <c r="D644" s="140"/>
      <c r="E644" s="140"/>
      <c r="F644" s="140"/>
      <c r="G644" s="138"/>
      <c r="H644" s="115"/>
      <c r="I644" s="115">
        <f t="shared" si="20"/>
        <v>0</v>
      </c>
      <c r="J644" s="116" t="str">
        <f t="shared" si="19"/>
        <v>صفر فقط لاغير</v>
      </c>
      <c r="L644" s="101">
        <v>64.599999999999994</v>
      </c>
      <c r="M644" s="118" t="s">
        <v>939</v>
      </c>
      <c r="N644" s="116" t="s">
        <v>1346</v>
      </c>
    </row>
    <row r="645" spans="1:14" ht="24" hidden="1" customHeight="1" x14ac:dyDescent="0.45">
      <c r="A645" s="120"/>
      <c r="B645" s="113"/>
      <c r="C645" s="114"/>
      <c r="D645" s="140"/>
      <c r="E645" s="140"/>
      <c r="F645" s="140"/>
      <c r="G645" s="138"/>
      <c r="H645" s="115"/>
      <c r="I645" s="115">
        <f t="shared" si="20"/>
        <v>0</v>
      </c>
      <c r="J645" s="116" t="str">
        <f t="shared" si="19"/>
        <v>صفر فقط لاغير</v>
      </c>
      <c r="L645" s="101">
        <v>64.7</v>
      </c>
      <c r="M645" s="118" t="s">
        <v>940</v>
      </c>
      <c r="N645" s="116" t="s">
        <v>1346</v>
      </c>
    </row>
    <row r="646" spans="1:14" ht="24" hidden="1" customHeight="1" x14ac:dyDescent="0.45">
      <c r="A646" s="122"/>
      <c r="B646" s="113"/>
      <c r="C646" s="114"/>
      <c r="D646" s="140"/>
      <c r="E646" s="140"/>
      <c r="F646" s="140"/>
      <c r="G646" s="138"/>
      <c r="H646" s="115"/>
      <c r="I646" s="115">
        <f t="shared" si="20"/>
        <v>0</v>
      </c>
      <c r="J646" s="116" t="str">
        <f>LOOKUP(I646,L:L,M:M)</f>
        <v>صفر فقط لاغير</v>
      </c>
      <c r="L646" s="101">
        <v>64.8</v>
      </c>
      <c r="M646" s="118" t="s">
        <v>941</v>
      </c>
      <c r="N646" s="116" t="s">
        <v>1346</v>
      </c>
    </row>
    <row r="647" spans="1:14" ht="24" hidden="1" customHeight="1" x14ac:dyDescent="0.45">
      <c r="A647" s="124"/>
      <c r="B647" s="113"/>
      <c r="C647" s="114"/>
      <c r="D647" s="140"/>
      <c r="E647" s="140"/>
      <c r="F647" s="140"/>
      <c r="G647" s="138"/>
      <c r="H647" s="115"/>
      <c r="I647" s="115">
        <f t="shared" si="20"/>
        <v>0</v>
      </c>
      <c r="J647" s="116" t="str">
        <f>LOOKUP(I647,L:L,M:M)</f>
        <v>صفر فقط لاغير</v>
      </c>
      <c r="L647" s="101">
        <v>64.900000000000006</v>
      </c>
      <c r="M647" s="118" t="s">
        <v>942</v>
      </c>
      <c r="N647" s="116" t="s">
        <v>1346</v>
      </c>
    </row>
    <row r="648" spans="1:14" ht="24" hidden="1" customHeight="1" x14ac:dyDescent="0.45">
      <c r="B648" s="113"/>
      <c r="C648" s="114"/>
      <c r="D648" s="140"/>
      <c r="E648" s="140"/>
      <c r="F648" s="140"/>
      <c r="G648" s="138"/>
      <c r="H648" s="115"/>
      <c r="I648" s="115">
        <f t="shared" si="20"/>
        <v>0</v>
      </c>
      <c r="J648" s="116" t="str">
        <f>LOOKUP(I648,L:L,M:M)</f>
        <v>صفر فقط لاغير</v>
      </c>
      <c r="L648" s="101">
        <v>65</v>
      </c>
      <c r="M648" s="118" t="s">
        <v>943</v>
      </c>
      <c r="N648" s="116" t="s">
        <v>1346</v>
      </c>
    </row>
    <row r="649" spans="1:14" ht="24" hidden="1" customHeight="1" x14ac:dyDescent="0.45">
      <c r="B649" s="113"/>
      <c r="C649" s="114"/>
      <c r="D649" s="140"/>
      <c r="E649" s="140"/>
      <c r="F649" s="140"/>
      <c r="G649" s="138"/>
      <c r="H649" s="115"/>
      <c r="I649" s="115">
        <f t="shared" si="20"/>
        <v>0</v>
      </c>
      <c r="J649" s="116" t="str">
        <f>LOOKUP(I649,L:L,M:M)</f>
        <v>صفر فقط لاغير</v>
      </c>
      <c r="L649" s="101">
        <v>65.099999999999994</v>
      </c>
      <c r="M649" s="118" t="s">
        <v>944</v>
      </c>
      <c r="N649" s="116" t="s">
        <v>1346</v>
      </c>
    </row>
    <row r="650" spans="1:14" ht="24" hidden="1" customHeight="1" x14ac:dyDescent="0.45">
      <c r="L650" s="101">
        <v>65.2</v>
      </c>
      <c r="M650" s="118" t="s">
        <v>945</v>
      </c>
      <c r="N650" s="116" t="s">
        <v>1346</v>
      </c>
    </row>
    <row r="651" spans="1:14" ht="24" hidden="1" customHeight="1" x14ac:dyDescent="0.45">
      <c r="L651" s="101">
        <v>65.3</v>
      </c>
      <c r="M651" s="118" t="s">
        <v>946</v>
      </c>
      <c r="N651" s="116" t="s">
        <v>1346</v>
      </c>
    </row>
    <row r="652" spans="1:14" ht="24" hidden="1" customHeight="1" x14ac:dyDescent="0.45">
      <c r="L652" s="101">
        <v>65.400000000000006</v>
      </c>
      <c r="M652" s="118" t="s">
        <v>947</v>
      </c>
      <c r="N652" s="116" t="s">
        <v>1346</v>
      </c>
    </row>
    <row r="653" spans="1:14" ht="24" hidden="1" customHeight="1" x14ac:dyDescent="0.45">
      <c r="L653" s="101">
        <v>65.5</v>
      </c>
      <c r="M653" s="118" t="s">
        <v>948</v>
      </c>
      <c r="N653" s="116" t="s">
        <v>1346</v>
      </c>
    </row>
    <row r="654" spans="1:14" ht="24" hidden="1" customHeight="1" x14ac:dyDescent="0.45">
      <c r="L654" s="101">
        <v>65.599999999999994</v>
      </c>
      <c r="M654" s="118" t="s">
        <v>949</v>
      </c>
      <c r="N654" s="116" t="s">
        <v>1346</v>
      </c>
    </row>
    <row r="655" spans="1:14" ht="24" hidden="1" customHeight="1" x14ac:dyDescent="0.45">
      <c r="L655" s="101">
        <v>65.7</v>
      </c>
      <c r="M655" s="118" t="s">
        <v>950</v>
      </c>
      <c r="N655" s="116" t="s">
        <v>1346</v>
      </c>
    </row>
    <row r="656" spans="1:14" ht="24" hidden="1" customHeight="1" x14ac:dyDescent="0.45">
      <c r="L656" s="101">
        <v>65.8</v>
      </c>
      <c r="M656" s="118" t="s">
        <v>951</v>
      </c>
      <c r="N656" s="116" t="s">
        <v>1346</v>
      </c>
    </row>
    <row r="657" spans="12:14" ht="24" hidden="1" customHeight="1" x14ac:dyDescent="0.45">
      <c r="L657" s="101">
        <v>65.900000000000006</v>
      </c>
      <c r="M657" s="118" t="s">
        <v>952</v>
      </c>
      <c r="N657" s="116" t="s">
        <v>1346</v>
      </c>
    </row>
    <row r="658" spans="12:14" ht="24" hidden="1" customHeight="1" x14ac:dyDescent="0.45">
      <c r="L658" s="101">
        <v>66</v>
      </c>
      <c r="M658" s="118" t="s">
        <v>953</v>
      </c>
      <c r="N658" s="116" t="s">
        <v>1346</v>
      </c>
    </row>
    <row r="659" spans="12:14" ht="24" hidden="1" customHeight="1" x14ac:dyDescent="0.45">
      <c r="L659" s="101">
        <v>66.099999999999994</v>
      </c>
      <c r="M659" s="118" t="s">
        <v>954</v>
      </c>
      <c r="N659" s="116" t="s">
        <v>1346</v>
      </c>
    </row>
    <row r="660" spans="12:14" ht="24" hidden="1" customHeight="1" x14ac:dyDescent="0.45">
      <c r="L660" s="101">
        <v>66.2</v>
      </c>
      <c r="M660" s="118" t="s">
        <v>955</v>
      </c>
      <c r="N660" s="116" t="s">
        <v>1346</v>
      </c>
    </row>
    <row r="661" spans="12:14" ht="24" hidden="1" customHeight="1" x14ac:dyDescent="0.45">
      <c r="L661" s="101">
        <v>66.3</v>
      </c>
      <c r="M661" s="118" t="s">
        <v>956</v>
      </c>
      <c r="N661" s="116" t="s">
        <v>1346</v>
      </c>
    </row>
    <row r="662" spans="12:14" ht="24" hidden="1" customHeight="1" x14ac:dyDescent="0.45">
      <c r="L662" s="101">
        <v>66.400000000000006</v>
      </c>
      <c r="M662" s="118" t="s">
        <v>957</v>
      </c>
      <c r="N662" s="116" t="s">
        <v>1346</v>
      </c>
    </row>
    <row r="663" spans="12:14" ht="24" hidden="1" customHeight="1" x14ac:dyDescent="0.45">
      <c r="L663" s="101">
        <v>66.5</v>
      </c>
      <c r="M663" s="118" t="s">
        <v>958</v>
      </c>
      <c r="N663" s="116" t="s">
        <v>1346</v>
      </c>
    </row>
    <row r="664" spans="12:14" ht="24" hidden="1" customHeight="1" x14ac:dyDescent="0.45">
      <c r="L664" s="101">
        <v>66.599999999999994</v>
      </c>
      <c r="M664" s="118" t="s">
        <v>959</v>
      </c>
      <c r="N664" s="116" t="s">
        <v>1346</v>
      </c>
    </row>
    <row r="665" spans="12:14" ht="24" hidden="1" customHeight="1" x14ac:dyDescent="0.45">
      <c r="L665" s="101">
        <v>66.7</v>
      </c>
      <c r="M665" s="118" t="s">
        <v>960</v>
      </c>
      <c r="N665" s="116" t="s">
        <v>1346</v>
      </c>
    </row>
    <row r="666" spans="12:14" ht="24" hidden="1" customHeight="1" x14ac:dyDescent="0.45">
      <c r="L666" s="101">
        <v>66.8</v>
      </c>
      <c r="M666" s="118" t="s">
        <v>961</v>
      </c>
      <c r="N666" s="116" t="s">
        <v>1346</v>
      </c>
    </row>
    <row r="667" spans="12:14" ht="24" hidden="1" customHeight="1" x14ac:dyDescent="0.45">
      <c r="L667" s="101">
        <v>66.900000000000006</v>
      </c>
      <c r="M667" s="118" t="s">
        <v>962</v>
      </c>
      <c r="N667" s="116" t="s">
        <v>1346</v>
      </c>
    </row>
    <row r="668" spans="12:14" ht="24" hidden="1" customHeight="1" x14ac:dyDescent="0.45">
      <c r="L668" s="101">
        <v>67</v>
      </c>
      <c r="M668" s="118" t="s">
        <v>963</v>
      </c>
      <c r="N668" s="116" t="s">
        <v>1346</v>
      </c>
    </row>
    <row r="669" spans="12:14" ht="24" hidden="1" customHeight="1" x14ac:dyDescent="0.45">
      <c r="L669" s="101">
        <v>67.099999999999994</v>
      </c>
      <c r="M669" s="118" t="s">
        <v>964</v>
      </c>
      <c r="N669" s="116" t="s">
        <v>1346</v>
      </c>
    </row>
    <row r="670" spans="12:14" ht="24" hidden="1" customHeight="1" x14ac:dyDescent="0.45">
      <c r="L670" s="101">
        <v>67.2</v>
      </c>
      <c r="M670" s="118" t="s">
        <v>965</v>
      </c>
      <c r="N670" s="116" t="s">
        <v>1346</v>
      </c>
    </row>
    <row r="671" spans="12:14" ht="24" hidden="1" customHeight="1" x14ac:dyDescent="0.45">
      <c r="L671" s="101">
        <v>67.3</v>
      </c>
      <c r="M671" s="118" t="s">
        <v>966</v>
      </c>
      <c r="N671" s="116" t="s">
        <v>1346</v>
      </c>
    </row>
    <row r="672" spans="12:14" ht="24" hidden="1" customHeight="1" x14ac:dyDescent="0.45">
      <c r="L672" s="101">
        <v>67.400000000000006</v>
      </c>
      <c r="M672" s="118" t="s">
        <v>967</v>
      </c>
      <c r="N672" s="116" t="s">
        <v>1346</v>
      </c>
    </row>
    <row r="673" spans="12:14" ht="24" hidden="1" customHeight="1" x14ac:dyDescent="0.45">
      <c r="L673" s="101">
        <v>67.5</v>
      </c>
      <c r="M673" s="118" t="s">
        <v>968</v>
      </c>
      <c r="N673" s="116" t="s">
        <v>1346</v>
      </c>
    </row>
    <row r="674" spans="12:14" ht="24" hidden="1" customHeight="1" x14ac:dyDescent="0.45">
      <c r="L674" s="101">
        <v>67.599999999999994</v>
      </c>
      <c r="M674" s="118" t="s">
        <v>969</v>
      </c>
      <c r="N674" s="116" t="s">
        <v>1346</v>
      </c>
    </row>
    <row r="675" spans="12:14" ht="24" hidden="1" customHeight="1" x14ac:dyDescent="0.45">
      <c r="L675" s="101">
        <v>67.7</v>
      </c>
      <c r="M675" s="118" t="s">
        <v>970</v>
      </c>
      <c r="N675" s="116" t="s">
        <v>1346</v>
      </c>
    </row>
    <row r="676" spans="12:14" ht="24" hidden="1" customHeight="1" x14ac:dyDescent="0.45">
      <c r="L676" s="101">
        <v>67.8</v>
      </c>
      <c r="M676" s="118" t="s">
        <v>971</v>
      </c>
      <c r="N676" s="116" t="s">
        <v>1346</v>
      </c>
    </row>
    <row r="677" spans="12:14" ht="24" hidden="1" customHeight="1" x14ac:dyDescent="0.45">
      <c r="L677" s="101">
        <v>67.900000000000006</v>
      </c>
      <c r="M677" s="118" t="s">
        <v>972</v>
      </c>
      <c r="N677" s="116" t="s">
        <v>1346</v>
      </c>
    </row>
    <row r="678" spans="12:14" ht="24" hidden="1" customHeight="1" x14ac:dyDescent="0.45">
      <c r="L678" s="101">
        <v>68</v>
      </c>
      <c r="M678" s="118" t="s">
        <v>973</v>
      </c>
      <c r="N678" s="116" t="s">
        <v>1346</v>
      </c>
    </row>
    <row r="679" spans="12:14" ht="24" hidden="1" customHeight="1" x14ac:dyDescent="0.45">
      <c r="L679" s="101">
        <v>68.099999999999994</v>
      </c>
      <c r="M679" s="118" t="s">
        <v>974</v>
      </c>
      <c r="N679" s="116" t="s">
        <v>1346</v>
      </c>
    </row>
    <row r="680" spans="12:14" ht="24" hidden="1" customHeight="1" x14ac:dyDescent="0.45">
      <c r="L680" s="101">
        <v>68.2</v>
      </c>
      <c r="M680" s="118" t="s">
        <v>975</v>
      </c>
      <c r="N680" s="116" t="s">
        <v>1346</v>
      </c>
    </row>
    <row r="681" spans="12:14" ht="24" hidden="1" customHeight="1" x14ac:dyDescent="0.45">
      <c r="L681" s="101">
        <v>68.3</v>
      </c>
      <c r="M681" s="118" t="s">
        <v>976</v>
      </c>
      <c r="N681" s="116" t="s">
        <v>1346</v>
      </c>
    </row>
    <row r="682" spans="12:14" ht="24" hidden="1" customHeight="1" x14ac:dyDescent="0.45">
      <c r="L682" s="101">
        <v>68.400000000000006</v>
      </c>
      <c r="M682" s="118" t="s">
        <v>977</v>
      </c>
      <c r="N682" s="116" t="s">
        <v>1346</v>
      </c>
    </row>
    <row r="683" spans="12:14" ht="24" hidden="1" customHeight="1" x14ac:dyDescent="0.45">
      <c r="L683" s="101">
        <v>68.5</v>
      </c>
      <c r="M683" s="118" t="s">
        <v>978</v>
      </c>
      <c r="N683" s="116" t="s">
        <v>1346</v>
      </c>
    </row>
    <row r="684" spans="12:14" ht="24" hidden="1" customHeight="1" x14ac:dyDescent="0.45">
      <c r="L684" s="101">
        <v>68.599999999999994</v>
      </c>
      <c r="M684" s="118" t="s">
        <v>979</v>
      </c>
      <c r="N684" s="116" t="s">
        <v>1346</v>
      </c>
    </row>
    <row r="685" spans="12:14" ht="24" hidden="1" customHeight="1" x14ac:dyDescent="0.45">
      <c r="L685" s="101">
        <v>68.7</v>
      </c>
      <c r="M685" s="118" t="s">
        <v>980</v>
      </c>
      <c r="N685" s="116" t="s">
        <v>1346</v>
      </c>
    </row>
    <row r="686" spans="12:14" ht="24" hidden="1" customHeight="1" x14ac:dyDescent="0.45">
      <c r="L686" s="101">
        <v>68.8</v>
      </c>
      <c r="M686" s="118" t="s">
        <v>981</v>
      </c>
      <c r="N686" s="116" t="s">
        <v>1346</v>
      </c>
    </row>
    <row r="687" spans="12:14" ht="24" hidden="1" customHeight="1" x14ac:dyDescent="0.45">
      <c r="L687" s="101">
        <v>68.900000000000006</v>
      </c>
      <c r="M687" s="118" t="s">
        <v>982</v>
      </c>
      <c r="N687" s="116" t="s">
        <v>1346</v>
      </c>
    </row>
    <row r="688" spans="12:14" ht="24" hidden="1" customHeight="1" x14ac:dyDescent="0.45">
      <c r="L688" s="101">
        <v>69</v>
      </c>
      <c r="M688" s="118" t="s">
        <v>983</v>
      </c>
      <c r="N688" s="116" t="s">
        <v>1346</v>
      </c>
    </row>
    <row r="689" spans="12:14" ht="24" hidden="1" customHeight="1" x14ac:dyDescent="0.45">
      <c r="L689" s="101">
        <v>69.099999999999994</v>
      </c>
      <c r="M689" s="118" t="s">
        <v>984</v>
      </c>
      <c r="N689" s="116" t="s">
        <v>1346</v>
      </c>
    </row>
    <row r="690" spans="12:14" ht="24" hidden="1" customHeight="1" x14ac:dyDescent="0.45">
      <c r="L690" s="101">
        <v>69.2</v>
      </c>
      <c r="M690" s="118" t="s">
        <v>985</v>
      </c>
      <c r="N690" s="116" t="s">
        <v>1346</v>
      </c>
    </row>
    <row r="691" spans="12:14" ht="24" hidden="1" customHeight="1" x14ac:dyDescent="0.45">
      <c r="L691" s="101">
        <v>69.3</v>
      </c>
      <c r="M691" s="118" t="s">
        <v>986</v>
      </c>
      <c r="N691" s="116" t="s">
        <v>1346</v>
      </c>
    </row>
    <row r="692" spans="12:14" ht="24" hidden="1" customHeight="1" x14ac:dyDescent="0.45">
      <c r="L692" s="101">
        <v>69.400000000000006</v>
      </c>
      <c r="M692" s="118" t="s">
        <v>987</v>
      </c>
      <c r="N692" s="116" t="s">
        <v>1346</v>
      </c>
    </row>
    <row r="693" spans="12:14" ht="24" hidden="1" customHeight="1" x14ac:dyDescent="0.45">
      <c r="L693" s="101">
        <v>69.5</v>
      </c>
      <c r="M693" s="118" t="s">
        <v>988</v>
      </c>
      <c r="N693" s="116" t="s">
        <v>1346</v>
      </c>
    </row>
    <row r="694" spans="12:14" ht="24" hidden="1" customHeight="1" x14ac:dyDescent="0.45">
      <c r="L694" s="101">
        <v>69.599999999999994</v>
      </c>
      <c r="M694" s="118" t="s">
        <v>989</v>
      </c>
      <c r="N694" s="116" t="s">
        <v>1346</v>
      </c>
    </row>
    <row r="695" spans="12:14" ht="24" hidden="1" customHeight="1" x14ac:dyDescent="0.45">
      <c r="L695" s="101">
        <v>69.7</v>
      </c>
      <c r="M695" s="118" t="s">
        <v>990</v>
      </c>
      <c r="N695" s="116" t="s">
        <v>1346</v>
      </c>
    </row>
    <row r="696" spans="12:14" ht="24" hidden="1" customHeight="1" x14ac:dyDescent="0.45">
      <c r="L696" s="101">
        <v>69.8</v>
      </c>
      <c r="M696" s="118" t="s">
        <v>991</v>
      </c>
      <c r="N696" s="116" t="s">
        <v>1346</v>
      </c>
    </row>
    <row r="697" spans="12:14" ht="24" hidden="1" customHeight="1" x14ac:dyDescent="0.45">
      <c r="L697" s="101">
        <v>69.900000000000006</v>
      </c>
      <c r="M697" s="118" t="s">
        <v>992</v>
      </c>
      <c r="N697" s="116" t="s">
        <v>1346</v>
      </c>
    </row>
    <row r="698" spans="12:14" ht="24" hidden="1" customHeight="1" x14ac:dyDescent="0.45">
      <c r="L698" s="101">
        <v>70</v>
      </c>
      <c r="M698" s="118" t="s">
        <v>993</v>
      </c>
      <c r="N698" s="116" t="s">
        <v>1346</v>
      </c>
    </row>
    <row r="699" spans="12:14" ht="24" hidden="1" customHeight="1" x14ac:dyDescent="0.45">
      <c r="L699" s="101">
        <v>70.099999999999994</v>
      </c>
      <c r="M699" s="118" t="s">
        <v>994</v>
      </c>
      <c r="N699" s="116" t="s">
        <v>1346</v>
      </c>
    </row>
    <row r="700" spans="12:14" ht="24" hidden="1" customHeight="1" x14ac:dyDescent="0.45">
      <c r="L700" s="101">
        <v>70.2</v>
      </c>
      <c r="M700" s="118" t="s">
        <v>995</v>
      </c>
      <c r="N700" s="116" t="s">
        <v>1346</v>
      </c>
    </row>
    <row r="701" spans="12:14" ht="24" hidden="1" customHeight="1" x14ac:dyDescent="0.45">
      <c r="L701" s="101">
        <v>70.3</v>
      </c>
      <c r="M701" s="118" t="s">
        <v>996</v>
      </c>
      <c r="N701" s="116" t="s">
        <v>1346</v>
      </c>
    </row>
    <row r="702" spans="12:14" ht="24" hidden="1" customHeight="1" x14ac:dyDescent="0.45">
      <c r="L702" s="101">
        <v>70.400000000000006</v>
      </c>
      <c r="M702" s="118" t="s">
        <v>997</v>
      </c>
      <c r="N702" s="116" t="s">
        <v>1346</v>
      </c>
    </row>
    <row r="703" spans="12:14" ht="24" hidden="1" customHeight="1" x14ac:dyDescent="0.45">
      <c r="L703" s="101">
        <v>70.5</v>
      </c>
      <c r="M703" s="118" t="s">
        <v>998</v>
      </c>
      <c r="N703" s="116" t="s">
        <v>1346</v>
      </c>
    </row>
    <row r="704" spans="12:14" ht="24" hidden="1" customHeight="1" x14ac:dyDescent="0.45">
      <c r="L704" s="101">
        <v>70.599999999999994</v>
      </c>
      <c r="M704" s="118" t="s">
        <v>999</v>
      </c>
      <c r="N704" s="116" t="s">
        <v>1346</v>
      </c>
    </row>
    <row r="705" spans="12:14" ht="24" hidden="1" customHeight="1" x14ac:dyDescent="0.45">
      <c r="L705" s="101">
        <v>70.7</v>
      </c>
      <c r="M705" s="118" t="s">
        <v>1000</v>
      </c>
      <c r="N705" s="116" t="s">
        <v>1346</v>
      </c>
    </row>
    <row r="706" spans="12:14" ht="24" hidden="1" customHeight="1" x14ac:dyDescent="0.45">
      <c r="L706" s="101">
        <v>70.8</v>
      </c>
      <c r="M706" s="118" t="s">
        <v>1001</v>
      </c>
      <c r="N706" s="116" t="s">
        <v>1346</v>
      </c>
    </row>
    <row r="707" spans="12:14" ht="24" hidden="1" customHeight="1" x14ac:dyDescent="0.45">
      <c r="L707" s="101">
        <v>70.900000000000006</v>
      </c>
      <c r="M707" s="118" t="s">
        <v>1002</v>
      </c>
      <c r="N707" s="116" t="s">
        <v>1346</v>
      </c>
    </row>
    <row r="708" spans="12:14" ht="24" hidden="1" customHeight="1" x14ac:dyDescent="0.45">
      <c r="L708" s="101">
        <v>71</v>
      </c>
      <c r="M708" s="118" t="s">
        <v>1003</v>
      </c>
      <c r="N708" s="116" t="s">
        <v>1346</v>
      </c>
    </row>
    <row r="709" spans="12:14" ht="24" hidden="1" customHeight="1" x14ac:dyDescent="0.45">
      <c r="L709" s="101">
        <v>71.099999999999994</v>
      </c>
      <c r="M709" s="118" t="s">
        <v>1004</v>
      </c>
      <c r="N709" s="116" t="s">
        <v>1346</v>
      </c>
    </row>
    <row r="710" spans="12:14" ht="24" hidden="1" customHeight="1" x14ac:dyDescent="0.45">
      <c r="L710" s="101">
        <v>71.2</v>
      </c>
      <c r="M710" s="118" t="s">
        <v>1005</v>
      </c>
      <c r="N710" s="116" t="s">
        <v>1346</v>
      </c>
    </row>
    <row r="711" spans="12:14" ht="24" hidden="1" customHeight="1" x14ac:dyDescent="0.45">
      <c r="L711" s="101">
        <v>71.3</v>
      </c>
      <c r="M711" s="118" t="s">
        <v>1006</v>
      </c>
      <c r="N711" s="116" t="s">
        <v>1346</v>
      </c>
    </row>
    <row r="712" spans="12:14" ht="24" hidden="1" customHeight="1" x14ac:dyDescent="0.45">
      <c r="L712" s="101">
        <v>71.400000000000006</v>
      </c>
      <c r="M712" s="118" t="s">
        <v>1007</v>
      </c>
      <c r="N712" s="116" t="s">
        <v>1346</v>
      </c>
    </row>
    <row r="713" spans="12:14" ht="24" hidden="1" customHeight="1" x14ac:dyDescent="0.45">
      <c r="L713" s="101">
        <v>71.5</v>
      </c>
      <c r="M713" s="118" t="s">
        <v>1008</v>
      </c>
      <c r="N713" s="116" t="s">
        <v>1346</v>
      </c>
    </row>
    <row r="714" spans="12:14" ht="24" hidden="1" customHeight="1" x14ac:dyDescent="0.45">
      <c r="L714" s="101">
        <v>71.599999999999994</v>
      </c>
      <c r="M714" s="118" t="s">
        <v>1009</v>
      </c>
      <c r="N714" s="116" t="s">
        <v>1346</v>
      </c>
    </row>
    <row r="715" spans="12:14" ht="24" hidden="1" customHeight="1" x14ac:dyDescent="0.45">
      <c r="L715" s="101">
        <v>71.7</v>
      </c>
      <c r="M715" s="118" t="s">
        <v>1010</v>
      </c>
      <c r="N715" s="116" t="s">
        <v>1346</v>
      </c>
    </row>
    <row r="716" spans="12:14" ht="24" hidden="1" customHeight="1" x14ac:dyDescent="0.45">
      <c r="L716" s="101">
        <v>71.8</v>
      </c>
      <c r="M716" s="118" t="s">
        <v>1011</v>
      </c>
      <c r="N716" s="116" t="s">
        <v>1346</v>
      </c>
    </row>
    <row r="717" spans="12:14" ht="24" hidden="1" customHeight="1" x14ac:dyDescent="0.45">
      <c r="L717" s="101">
        <v>71.900000000000006</v>
      </c>
      <c r="M717" s="118" t="s">
        <v>1012</v>
      </c>
      <c r="N717" s="116" t="s">
        <v>1346</v>
      </c>
    </row>
    <row r="718" spans="12:14" ht="24" hidden="1" customHeight="1" x14ac:dyDescent="0.45">
      <c r="L718" s="101">
        <v>72</v>
      </c>
      <c r="M718" s="118" t="s">
        <v>1013</v>
      </c>
      <c r="N718" s="116" t="s">
        <v>1346</v>
      </c>
    </row>
    <row r="719" spans="12:14" ht="24" hidden="1" customHeight="1" x14ac:dyDescent="0.45">
      <c r="L719" s="101">
        <v>72.099999999999994</v>
      </c>
      <c r="M719" s="118" t="s">
        <v>1014</v>
      </c>
      <c r="N719" s="116" t="s">
        <v>1346</v>
      </c>
    </row>
    <row r="720" spans="12:14" ht="24" hidden="1" customHeight="1" x14ac:dyDescent="0.45">
      <c r="L720" s="101">
        <v>72.2</v>
      </c>
      <c r="M720" s="118" t="s">
        <v>1015</v>
      </c>
      <c r="N720" s="116" t="s">
        <v>1346</v>
      </c>
    </row>
    <row r="721" spans="12:14" ht="24" hidden="1" customHeight="1" x14ac:dyDescent="0.45">
      <c r="L721" s="101">
        <v>72.3</v>
      </c>
      <c r="M721" s="118" t="s">
        <v>1016</v>
      </c>
      <c r="N721" s="116" t="s">
        <v>1346</v>
      </c>
    </row>
    <row r="722" spans="12:14" ht="24" hidden="1" customHeight="1" x14ac:dyDescent="0.45">
      <c r="L722" s="101">
        <v>72.400000000000006</v>
      </c>
      <c r="M722" s="118" t="s">
        <v>1017</v>
      </c>
      <c r="N722" s="116" t="s">
        <v>1346</v>
      </c>
    </row>
    <row r="723" spans="12:14" ht="24" hidden="1" customHeight="1" x14ac:dyDescent="0.45">
      <c r="L723" s="101">
        <v>72.5</v>
      </c>
      <c r="M723" s="118" t="s">
        <v>1018</v>
      </c>
      <c r="N723" s="116" t="s">
        <v>1346</v>
      </c>
    </row>
    <row r="724" spans="12:14" ht="24" hidden="1" customHeight="1" x14ac:dyDescent="0.45">
      <c r="L724" s="101">
        <v>72.599999999999994</v>
      </c>
      <c r="M724" s="118" t="s">
        <v>1019</v>
      </c>
      <c r="N724" s="116" t="s">
        <v>1346</v>
      </c>
    </row>
    <row r="725" spans="12:14" ht="24" hidden="1" customHeight="1" x14ac:dyDescent="0.45">
      <c r="L725" s="101">
        <v>72.7</v>
      </c>
      <c r="M725" s="118" t="s">
        <v>1020</v>
      </c>
      <c r="N725" s="116" t="s">
        <v>1346</v>
      </c>
    </row>
    <row r="726" spans="12:14" ht="24" hidden="1" customHeight="1" x14ac:dyDescent="0.45">
      <c r="L726" s="101">
        <v>72.8</v>
      </c>
      <c r="M726" s="118" t="s">
        <v>1021</v>
      </c>
      <c r="N726" s="116" t="s">
        <v>1346</v>
      </c>
    </row>
    <row r="727" spans="12:14" ht="24" hidden="1" customHeight="1" x14ac:dyDescent="0.45">
      <c r="L727" s="101">
        <v>72.900000000000006</v>
      </c>
      <c r="M727" s="118" t="s">
        <v>1022</v>
      </c>
      <c r="N727" s="116" t="s">
        <v>1346</v>
      </c>
    </row>
    <row r="728" spans="12:14" ht="24" hidden="1" customHeight="1" x14ac:dyDescent="0.45">
      <c r="L728" s="101">
        <v>73</v>
      </c>
      <c r="M728" s="118" t="s">
        <v>1023</v>
      </c>
      <c r="N728" s="116" t="s">
        <v>1346</v>
      </c>
    </row>
    <row r="729" spans="12:14" ht="24" hidden="1" customHeight="1" x14ac:dyDescent="0.45">
      <c r="L729" s="101">
        <v>73.099999999999994</v>
      </c>
      <c r="M729" s="118" t="s">
        <v>1024</v>
      </c>
      <c r="N729" s="116" t="s">
        <v>1346</v>
      </c>
    </row>
    <row r="730" spans="12:14" ht="24" hidden="1" customHeight="1" x14ac:dyDescent="0.45">
      <c r="L730" s="101">
        <v>73.2</v>
      </c>
      <c r="M730" s="118" t="s">
        <v>1025</v>
      </c>
      <c r="N730" s="116" t="s">
        <v>1346</v>
      </c>
    </row>
    <row r="731" spans="12:14" ht="24" hidden="1" customHeight="1" x14ac:dyDescent="0.45">
      <c r="L731" s="101">
        <v>73.3</v>
      </c>
      <c r="M731" s="118" t="s">
        <v>1026</v>
      </c>
      <c r="N731" s="116" t="s">
        <v>1346</v>
      </c>
    </row>
    <row r="732" spans="12:14" ht="24" hidden="1" customHeight="1" x14ac:dyDescent="0.45">
      <c r="L732" s="101">
        <v>73.400000000000006</v>
      </c>
      <c r="M732" s="118" t="s">
        <v>1027</v>
      </c>
      <c r="N732" s="116" t="s">
        <v>1346</v>
      </c>
    </row>
    <row r="733" spans="12:14" ht="24" hidden="1" customHeight="1" x14ac:dyDescent="0.45">
      <c r="L733" s="101">
        <v>73.5</v>
      </c>
      <c r="M733" s="118" t="s">
        <v>1028</v>
      </c>
      <c r="N733" s="116" t="s">
        <v>1346</v>
      </c>
    </row>
    <row r="734" spans="12:14" ht="24" hidden="1" customHeight="1" x14ac:dyDescent="0.45">
      <c r="L734" s="101">
        <v>73.599999999999994</v>
      </c>
      <c r="M734" s="118" t="s">
        <v>1029</v>
      </c>
      <c r="N734" s="116" t="s">
        <v>1346</v>
      </c>
    </row>
    <row r="735" spans="12:14" ht="24" hidden="1" customHeight="1" x14ac:dyDescent="0.45">
      <c r="L735" s="101">
        <v>73.7</v>
      </c>
      <c r="M735" s="118" t="s">
        <v>1030</v>
      </c>
      <c r="N735" s="116" t="s">
        <v>1346</v>
      </c>
    </row>
    <row r="736" spans="12:14" ht="24" hidden="1" customHeight="1" x14ac:dyDescent="0.45">
      <c r="L736" s="101">
        <v>73.8</v>
      </c>
      <c r="M736" s="118" t="s">
        <v>1031</v>
      </c>
      <c r="N736" s="116" t="s">
        <v>1346</v>
      </c>
    </row>
    <row r="737" spans="12:14" ht="24" hidden="1" customHeight="1" x14ac:dyDescent="0.45">
      <c r="L737" s="101">
        <v>73.900000000000006</v>
      </c>
      <c r="M737" s="118" t="s">
        <v>1032</v>
      </c>
      <c r="N737" s="116" t="s">
        <v>1346</v>
      </c>
    </row>
    <row r="738" spans="12:14" ht="24" hidden="1" customHeight="1" x14ac:dyDescent="0.45">
      <c r="L738" s="101">
        <v>74</v>
      </c>
      <c r="M738" s="118" t="s">
        <v>1033</v>
      </c>
      <c r="N738" s="116" t="s">
        <v>1346</v>
      </c>
    </row>
    <row r="739" spans="12:14" ht="24" hidden="1" customHeight="1" x14ac:dyDescent="0.45">
      <c r="L739" s="101">
        <v>74.099999999999994</v>
      </c>
      <c r="M739" s="118" t="s">
        <v>1034</v>
      </c>
      <c r="N739" s="116" t="s">
        <v>1346</v>
      </c>
    </row>
    <row r="740" spans="12:14" ht="24" hidden="1" customHeight="1" x14ac:dyDescent="0.45">
      <c r="L740" s="101">
        <v>74.2</v>
      </c>
      <c r="M740" s="118" t="s">
        <v>1035</v>
      </c>
      <c r="N740" s="116" t="s">
        <v>1346</v>
      </c>
    </row>
    <row r="741" spans="12:14" ht="24" hidden="1" customHeight="1" x14ac:dyDescent="0.45">
      <c r="L741" s="101">
        <v>74.3</v>
      </c>
      <c r="M741" s="118" t="s">
        <v>1036</v>
      </c>
      <c r="N741" s="116" t="s">
        <v>1346</v>
      </c>
    </row>
    <row r="742" spans="12:14" ht="24" hidden="1" customHeight="1" x14ac:dyDescent="0.45">
      <c r="L742" s="101">
        <v>74.400000000000006</v>
      </c>
      <c r="M742" s="118" t="s">
        <v>1037</v>
      </c>
      <c r="N742" s="116" t="s">
        <v>1346</v>
      </c>
    </row>
    <row r="743" spans="12:14" ht="24" hidden="1" customHeight="1" x14ac:dyDescent="0.45">
      <c r="L743" s="101">
        <v>74.5</v>
      </c>
      <c r="M743" s="118" t="s">
        <v>1038</v>
      </c>
      <c r="N743" s="116" t="s">
        <v>1346</v>
      </c>
    </row>
    <row r="744" spans="12:14" ht="24" hidden="1" customHeight="1" x14ac:dyDescent="0.45">
      <c r="L744" s="101">
        <v>74.599999999999994</v>
      </c>
      <c r="M744" s="118" t="s">
        <v>1039</v>
      </c>
      <c r="N744" s="116" t="s">
        <v>1346</v>
      </c>
    </row>
    <row r="745" spans="12:14" ht="24" hidden="1" customHeight="1" x14ac:dyDescent="0.45">
      <c r="L745" s="101">
        <v>74.7</v>
      </c>
      <c r="M745" s="118" t="s">
        <v>1040</v>
      </c>
      <c r="N745" s="116" t="s">
        <v>1346</v>
      </c>
    </row>
    <row r="746" spans="12:14" ht="24" hidden="1" customHeight="1" x14ac:dyDescent="0.45">
      <c r="L746" s="101">
        <v>74.8</v>
      </c>
      <c r="M746" s="118" t="s">
        <v>1041</v>
      </c>
      <c r="N746" s="116" t="s">
        <v>1346</v>
      </c>
    </row>
    <row r="747" spans="12:14" ht="24" hidden="1" customHeight="1" x14ac:dyDescent="0.45">
      <c r="L747" s="101">
        <v>74.900000000000006</v>
      </c>
      <c r="M747" s="118" t="s">
        <v>1042</v>
      </c>
      <c r="N747" s="116" t="s">
        <v>1346</v>
      </c>
    </row>
    <row r="748" spans="12:14" ht="24" hidden="1" customHeight="1" x14ac:dyDescent="0.45">
      <c r="L748" s="101">
        <v>75</v>
      </c>
      <c r="M748" s="118" t="s">
        <v>1043</v>
      </c>
      <c r="N748" s="116" t="s">
        <v>1346</v>
      </c>
    </row>
    <row r="749" spans="12:14" ht="24" hidden="1" customHeight="1" x14ac:dyDescent="0.45">
      <c r="L749" s="101">
        <v>75.099999999999994</v>
      </c>
      <c r="M749" s="118" t="s">
        <v>1044</v>
      </c>
      <c r="N749" s="116" t="s">
        <v>1346</v>
      </c>
    </row>
    <row r="750" spans="12:14" ht="24" hidden="1" customHeight="1" x14ac:dyDescent="0.45">
      <c r="L750" s="101">
        <v>75.2</v>
      </c>
      <c r="M750" s="118" t="s">
        <v>1045</v>
      </c>
      <c r="N750" s="116" t="s">
        <v>1346</v>
      </c>
    </row>
    <row r="751" spans="12:14" ht="24" hidden="1" customHeight="1" x14ac:dyDescent="0.45">
      <c r="L751" s="101">
        <v>75.3</v>
      </c>
      <c r="M751" s="118" t="s">
        <v>1046</v>
      </c>
      <c r="N751" s="116" t="s">
        <v>1346</v>
      </c>
    </row>
    <row r="752" spans="12:14" ht="24" hidden="1" customHeight="1" x14ac:dyDescent="0.45">
      <c r="L752" s="101">
        <v>75.400000000000006</v>
      </c>
      <c r="M752" s="118" t="s">
        <v>1047</v>
      </c>
      <c r="N752" s="116" t="s">
        <v>1346</v>
      </c>
    </row>
    <row r="753" spans="12:14" ht="24" hidden="1" customHeight="1" x14ac:dyDescent="0.45">
      <c r="L753" s="101">
        <v>75.5</v>
      </c>
      <c r="M753" s="118" t="s">
        <v>1048</v>
      </c>
      <c r="N753" s="116" t="s">
        <v>1346</v>
      </c>
    </row>
    <row r="754" spans="12:14" ht="24" hidden="1" customHeight="1" x14ac:dyDescent="0.45">
      <c r="L754" s="101">
        <v>75.599999999999994</v>
      </c>
      <c r="M754" s="118" t="s">
        <v>1049</v>
      </c>
      <c r="N754" s="116" t="s">
        <v>1346</v>
      </c>
    </row>
    <row r="755" spans="12:14" ht="24" hidden="1" customHeight="1" x14ac:dyDescent="0.45">
      <c r="L755" s="101">
        <v>75.7</v>
      </c>
      <c r="M755" s="118" t="s">
        <v>1050</v>
      </c>
      <c r="N755" s="116" t="s">
        <v>1346</v>
      </c>
    </row>
    <row r="756" spans="12:14" ht="24" hidden="1" customHeight="1" x14ac:dyDescent="0.45">
      <c r="L756" s="101">
        <v>75.8</v>
      </c>
      <c r="M756" s="118" t="s">
        <v>1051</v>
      </c>
      <c r="N756" s="116" t="s">
        <v>1346</v>
      </c>
    </row>
    <row r="757" spans="12:14" ht="24" hidden="1" customHeight="1" x14ac:dyDescent="0.45">
      <c r="L757" s="101">
        <v>75.900000000000006</v>
      </c>
      <c r="M757" s="118" t="s">
        <v>1052</v>
      </c>
      <c r="N757" s="116" t="s">
        <v>1346</v>
      </c>
    </row>
    <row r="758" spans="12:14" ht="24" hidden="1" customHeight="1" x14ac:dyDescent="0.45">
      <c r="L758" s="101">
        <v>76</v>
      </c>
      <c r="M758" s="118" t="s">
        <v>1053</v>
      </c>
      <c r="N758" s="116" t="s">
        <v>1346</v>
      </c>
    </row>
    <row r="759" spans="12:14" ht="24" hidden="1" customHeight="1" x14ac:dyDescent="0.45">
      <c r="L759" s="101">
        <v>76.099999999999994</v>
      </c>
      <c r="M759" s="118" t="s">
        <v>1054</v>
      </c>
      <c r="N759" s="116" t="s">
        <v>1346</v>
      </c>
    </row>
    <row r="760" spans="12:14" ht="24" hidden="1" customHeight="1" x14ac:dyDescent="0.45">
      <c r="L760" s="101">
        <v>76.2</v>
      </c>
      <c r="M760" s="118" t="s">
        <v>1055</v>
      </c>
      <c r="N760" s="116" t="s">
        <v>1346</v>
      </c>
    </row>
    <row r="761" spans="12:14" ht="24" hidden="1" customHeight="1" x14ac:dyDescent="0.45">
      <c r="L761" s="101">
        <v>76.3</v>
      </c>
      <c r="M761" s="118" t="s">
        <v>1056</v>
      </c>
      <c r="N761" s="116" t="s">
        <v>1346</v>
      </c>
    </row>
    <row r="762" spans="12:14" ht="24" hidden="1" customHeight="1" x14ac:dyDescent="0.45">
      <c r="L762" s="101">
        <v>76.400000000000006</v>
      </c>
      <c r="M762" s="118" t="s">
        <v>1057</v>
      </c>
      <c r="N762" s="116" t="s">
        <v>1346</v>
      </c>
    </row>
    <row r="763" spans="12:14" ht="24" hidden="1" customHeight="1" x14ac:dyDescent="0.45">
      <c r="L763" s="101">
        <v>76.5</v>
      </c>
      <c r="M763" s="118" t="s">
        <v>1058</v>
      </c>
      <c r="N763" s="116" t="s">
        <v>1346</v>
      </c>
    </row>
    <row r="764" spans="12:14" ht="24" hidden="1" customHeight="1" x14ac:dyDescent="0.45">
      <c r="L764" s="101">
        <v>76.599999999999994</v>
      </c>
      <c r="M764" s="118" t="s">
        <v>1059</v>
      </c>
      <c r="N764" s="116" t="s">
        <v>1346</v>
      </c>
    </row>
    <row r="765" spans="12:14" ht="24" hidden="1" customHeight="1" x14ac:dyDescent="0.45">
      <c r="L765" s="101">
        <v>76.7</v>
      </c>
      <c r="M765" s="118" t="s">
        <v>1060</v>
      </c>
      <c r="N765" s="116" t="s">
        <v>1346</v>
      </c>
    </row>
    <row r="766" spans="12:14" ht="24" hidden="1" customHeight="1" x14ac:dyDescent="0.45">
      <c r="L766" s="101">
        <v>76.8</v>
      </c>
      <c r="M766" s="118" t="s">
        <v>1061</v>
      </c>
      <c r="N766" s="116" t="s">
        <v>1346</v>
      </c>
    </row>
    <row r="767" spans="12:14" ht="24" hidden="1" customHeight="1" x14ac:dyDescent="0.45">
      <c r="L767" s="101">
        <v>76.900000000000006</v>
      </c>
      <c r="M767" s="118" t="s">
        <v>1062</v>
      </c>
      <c r="N767" s="116" t="s">
        <v>1346</v>
      </c>
    </row>
    <row r="768" spans="12:14" ht="24" hidden="1" customHeight="1" x14ac:dyDescent="0.45">
      <c r="L768" s="101">
        <v>77</v>
      </c>
      <c r="M768" s="118" t="s">
        <v>1063</v>
      </c>
      <c r="N768" s="116" t="s">
        <v>1346</v>
      </c>
    </row>
    <row r="769" spans="12:14" ht="24" hidden="1" customHeight="1" x14ac:dyDescent="0.45">
      <c r="L769" s="101">
        <v>77.099999999999994</v>
      </c>
      <c r="M769" s="118" t="s">
        <v>1064</v>
      </c>
      <c r="N769" s="116" t="s">
        <v>1346</v>
      </c>
    </row>
    <row r="770" spans="12:14" ht="24" hidden="1" customHeight="1" x14ac:dyDescent="0.45">
      <c r="L770" s="101">
        <v>77.2</v>
      </c>
      <c r="M770" s="118" t="s">
        <v>1065</v>
      </c>
      <c r="N770" s="116" t="s">
        <v>1346</v>
      </c>
    </row>
    <row r="771" spans="12:14" ht="24" hidden="1" customHeight="1" x14ac:dyDescent="0.45">
      <c r="L771" s="101">
        <v>77.3</v>
      </c>
      <c r="M771" s="118" t="s">
        <v>1066</v>
      </c>
      <c r="N771" s="116" t="s">
        <v>1346</v>
      </c>
    </row>
    <row r="772" spans="12:14" ht="24" hidden="1" customHeight="1" x14ac:dyDescent="0.45">
      <c r="L772" s="101">
        <v>77.400000000000006</v>
      </c>
      <c r="M772" s="118" t="s">
        <v>1067</v>
      </c>
      <c r="N772" s="116" t="s">
        <v>1346</v>
      </c>
    </row>
    <row r="773" spans="12:14" ht="24" hidden="1" customHeight="1" x14ac:dyDescent="0.45">
      <c r="L773" s="101">
        <v>77.5</v>
      </c>
      <c r="M773" s="118" t="s">
        <v>1068</v>
      </c>
      <c r="N773" s="116" t="s">
        <v>1346</v>
      </c>
    </row>
    <row r="774" spans="12:14" ht="24" hidden="1" customHeight="1" x14ac:dyDescent="0.45">
      <c r="L774" s="101">
        <v>77.599999999999994</v>
      </c>
      <c r="M774" s="118" t="s">
        <v>1069</v>
      </c>
      <c r="N774" s="116" t="s">
        <v>1346</v>
      </c>
    </row>
    <row r="775" spans="12:14" ht="24" hidden="1" customHeight="1" x14ac:dyDescent="0.45">
      <c r="L775" s="101">
        <v>77.7</v>
      </c>
      <c r="M775" s="118" t="s">
        <v>1070</v>
      </c>
      <c r="N775" s="116" t="s">
        <v>1346</v>
      </c>
    </row>
    <row r="776" spans="12:14" ht="24" hidden="1" customHeight="1" x14ac:dyDescent="0.45">
      <c r="L776" s="101">
        <v>77.8</v>
      </c>
      <c r="M776" s="118" t="s">
        <v>1071</v>
      </c>
      <c r="N776" s="116" t="s">
        <v>1346</v>
      </c>
    </row>
    <row r="777" spans="12:14" ht="24" hidden="1" customHeight="1" x14ac:dyDescent="0.45">
      <c r="L777" s="101">
        <v>77.900000000000006</v>
      </c>
      <c r="M777" s="118" t="s">
        <v>1072</v>
      </c>
      <c r="N777" s="116" t="s">
        <v>1346</v>
      </c>
    </row>
    <row r="778" spans="12:14" ht="24" hidden="1" customHeight="1" x14ac:dyDescent="0.45">
      <c r="L778" s="101">
        <v>78</v>
      </c>
      <c r="M778" s="118" t="s">
        <v>1073</v>
      </c>
      <c r="N778" s="116" t="s">
        <v>1346</v>
      </c>
    </row>
    <row r="779" spans="12:14" ht="24" hidden="1" customHeight="1" x14ac:dyDescent="0.45">
      <c r="L779" s="101">
        <v>78.099999999999994</v>
      </c>
      <c r="M779" s="118" t="s">
        <v>1074</v>
      </c>
      <c r="N779" s="116" t="s">
        <v>1346</v>
      </c>
    </row>
    <row r="780" spans="12:14" ht="24" hidden="1" customHeight="1" x14ac:dyDescent="0.45">
      <c r="L780" s="101">
        <v>78.2</v>
      </c>
      <c r="M780" s="118" t="s">
        <v>1075</v>
      </c>
      <c r="N780" s="116" t="s">
        <v>1346</v>
      </c>
    </row>
    <row r="781" spans="12:14" ht="24" hidden="1" customHeight="1" x14ac:dyDescent="0.45">
      <c r="L781" s="101">
        <v>78.3</v>
      </c>
      <c r="M781" s="118" t="s">
        <v>1076</v>
      </c>
      <c r="N781" s="116" t="s">
        <v>1346</v>
      </c>
    </row>
    <row r="782" spans="12:14" ht="24" hidden="1" customHeight="1" x14ac:dyDescent="0.45">
      <c r="L782" s="101">
        <v>78.400000000000006</v>
      </c>
      <c r="M782" s="118" t="s">
        <v>1077</v>
      </c>
      <c r="N782" s="116" t="s">
        <v>1346</v>
      </c>
    </row>
    <row r="783" spans="12:14" ht="24" hidden="1" customHeight="1" x14ac:dyDescent="0.45">
      <c r="L783" s="101">
        <v>78.5</v>
      </c>
      <c r="M783" s="118" t="s">
        <v>1078</v>
      </c>
      <c r="N783" s="116" t="s">
        <v>1346</v>
      </c>
    </row>
    <row r="784" spans="12:14" ht="24" hidden="1" customHeight="1" x14ac:dyDescent="0.45">
      <c r="L784" s="101">
        <v>78.599999999999994</v>
      </c>
      <c r="M784" s="118" t="s">
        <v>1079</v>
      </c>
      <c r="N784" s="116" t="s">
        <v>1346</v>
      </c>
    </row>
    <row r="785" spans="12:14" ht="24" hidden="1" customHeight="1" x14ac:dyDescent="0.45">
      <c r="L785" s="101">
        <v>78.7</v>
      </c>
      <c r="M785" s="118" t="s">
        <v>1080</v>
      </c>
      <c r="N785" s="116" t="s">
        <v>1346</v>
      </c>
    </row>
    <row r="786" spans="12:14" ht="24" hidden="1" customHeight="1" x14ac:dyDescent="0.45">
      <c r="L786" s="101">
        <v>78.8</v>
      </c>
      <c r="M786" s="118" t="s">
        <v>1081</v>
      </c>
      <c r="N786" s="116" t="s">
        <v>1346</v>
      </c>
    </row>
    <row r="787" spans="12:14" ht="24" hidden="1" customHeight="1" x14ac:dyDescent="0.45">
      <c r="L787" s="101">
        <v>78.900000000000006</v>
      </c>
      <c r="M787" s="118" t="s">
        <v>1082</v>
      </c>
      <c r="N787" s="116" t="s">
        <v>1346</v>
      </c>
    </row>
    <row r="788" spans="12:14" ht="24" hidden="1" customHeight="1" x14ac:dyDescent="0.45">
      <c r="L788" s="101">
        <v>79</v>
      </c>
      <c r="M788" s="118" t="s">
        <v>1083</v>
      </c>
      <c r="N788" s="116" t="s">
        <v>1346</v>
      </c>
    </row>
    <row r="789" spans="12:14" ht="24" hidden="1" customHeight="1" x14ac:dyDescent="0.45">
      <c r="L789" s="101">
        <v>79.099999999999994</v>
      </c>
      <c r="M789" s="118" t="s">
        <v>1084</v>
      </c>
      <c r="N789" s="116" t="s">
        <v>1346</v>
      </c>
    </row>
    <row r="790" spans="12:14" ht="24" hidden="1" customHeight="1" x14ac:dyDescent="0.45">
      <c r="L790" s="101">
        <v>79.2</v>
      </c>
      <c r="M790" s="118" t="s">
        <v>1085</v>
      </c>
      <c r="N790" s="116" t="s">
        <v>1346</v>
      </c>
    </row>
    <row r="791" spans="12:14" ht="24" hidden="1" customHeight="1" x14ac:dyDescent="0.45">
      <c r="L791" s="101">
        <v>79.3</v>
      </c>
      <c r="M791" s="118" t="s">
        <v>1086</v>
      </c>
      <c r="N791" s="116" t="s">
        <v>1346</v>
      </c>
    </row>
    <row r="792" spans="12:14" ht="24" hidden="1" customHeight="1" x14ac:dyDescent="0.45">
      <c r="L792" s="101">
        <v>79.400000000000006</v>
      </c>
      <c r="M792" s="118" t="s">
        <v>1087</v>
      </c>
      <c r="N792" s="116" t="s">
        <v>1346</v>
      </c>
    </row>
    <row r="793" spans="12:14" ht="24" hidden="1" customHeight="1" x14ac:dyDescent="0.45">
      <c r="L793" s="101">
        <v>79.5</v>
      </c>
      <c r="M793" s="118" t="s">
        <v>1088</v>
      </c>
      <c r="N793" s="116" t="s">
        <v>1346</v>
      </c>
    </row>
    <row r="794" spans="12:14" ht="24" hidden="1" customHeight="1" x14ac:dyDescent="0.45">
      <c r="L794" s="101">
        <v>79.599999999999994</v>
      </c>
      <c r="M794" s="118" t="s">
        <v>1089</v>
      </c>
      <c r="N794" s="116" t="s">
        <v>1346</v>
      </c>
    </row>
    <row r="795" spans="12:14" ht="24" hidden="1" customHeight="1" x14ac:dyDescent="0.45">
      <c r="L795" s="101">
        <v>79.7</v>
      </c>
      <c r="M795" s="118" t="s">
        <v>1090</v>
      </c>
      <c r="N795" s="116" t="s">
        <v>1346</v>
      </c>
    </row>
    <row r="796" spans="12:14" ht="24" hidden="1" customHeight="1" x14ac:dyDescent="0.45">
      <c r="L796" s="101">
        <v>79.8</v>
      </c>
      <c r="M796" s="118" t="s">
        <v>1091</v>
      </c>
      <c r="N796" s="116" t="s">
        <v>1346</v>
      </c>
    </row>
    <row r="797" spans="12:14" ht="24" hidden="1" customHeight="1" x14ac:dyDescent="0.45">
      <c r="L797" s="101">
        <v>79.900000000000006</v>
      </c>
      <c r="M797" s="118" t="s">
        <v>1092</v>
      </c>
      <c r="N797" s="116" t="s">
        <v>1346</v>
      </c>
    </row>
    <row r="798" spans="12:14" ht="24" hidden="1" customHeight="1" x14ac:dyDescent="0.45">
      <c r="L798" s="101">
        <v>80</v>
      </c>
      <c r="M798" s="118" t="s">
        <v>1093</v>
      </c>
      <c r="N798" s="116" t="s">
        <v>1346</v>
      </c>
    </row>
    <row r="799" spans="12:14" ht="24" hidden="1" customHeight="1" x14ac:dyDescent="0.45">
      <c r="L799" s="101">
        <v>80.099999999999994</v>
      </c>
      <c r="M799" s="118" t="s">
        <v>1094</v>
      </c>
      <c r="N799" s="116" t="s">
        <v>1346</v>
      </c>
    </row>
    <row r="800" spans="12:14" ht="24" hidden="1" customHeight="1" x14ac:dyDescent="0.45">
      <c r="L800" s="101">
        <v>80.2</v>
      </c>
      <c r="M800" s="118" t="s">
        <v>1095</v>
      </c>
      <c r="N800" s="116" t="s">
        <v>1346</v>
      </c>
    </row>
    <row r="801" spans="12:14" ht="24" hidden="1" customHeight="1" x14ac:dyDescent="0.45">
      <c r="L801" s="101">
        <v>80.3</v>
      </c>
      <c r="M801" s="118" t="s">
        <v>1096</v>
      </c>
      <c r="N801" s="116" t="s">
        <v>1346</v>
      </c>
    </row>
    <row r="802" spans="12:14" ht="24" hidden="1" customHeight="1" x14ac:dyDescent="0.45">
      <c r="L802" s="101">
        <v>80.400000000000006</v>
      </c>
      <c r="M802" s="118" t="s">
        <v>1097</v>
      </c>
      <c r="N802" s="116" t="s">
        <v>1346</v>
      </c>
    </row>
    <row r="803" spans="12:14" ht="24" hidden="1" customHeight="1" x14ac:dyDescent="0.45">
      <c r="L803" s="101">
        <v>80.5</v>
      </c>
      <c r="M803" s="118" t="s">
        <v>1098</v>
      </c>
      <c r="N803" s="116" t="s">
        <v>1346</v>
      </c>
    </row>
    <row r="804" spans="12:14" ht="24" hidden="1" customHeight="1" x14ac:dyDescent="0.45">
      <c r="L804" s="101">
        <v>80.599999999999994</v>
      </c>
      <c r="M804" s="118" t="s">
        <v>1099</v>
      </c>
      <c r="N804" s="116" t="s">
        <v>1346</v>
      </c>
    </row>
    <row r="805" spans="12:14" ht="24" hidden="1" customHeight="1" x14ac:dyDescent="0.45">
      <c r="L805" s="101">
        <v>80.7</v>
      </c>
      <c r="M805" s="118" t="s">
        <v>1100</v>
      </c>
      <c r="N805" s="116" t="s">
        <v>1346</v>
      </c>
    </row>
    <row r="806" spans="12:14" ht="24" hidden="1" customHeight="1" x14ac:dyDescent="0.45">
      <c r="L806" s="101">
        <v>80.8</v>
      </c>
      <c r="M806" s="118" t="s">
        <v>1101</v>
      </c>
      <c r="N806" s="116" t="s">
        <v>1346</v>
      </c>
    </row>
    <row r="807" spans="12:14" ht="24" hidden="1" customHeight="1" x14ac:dyDescent="0.45">
      <c r="L807" s="101">
        <v>80.900000000000006</v>
      </c>
      <c r="M807" s="118" t="s">
        <v>1102</v>
      </c>
      <c r="N807" s="116" t="s">
        <v>1346</v>
      </c>
    </row>
    <row r="808" spans="12:14" ht="24" hidden="1" customHeight="1" x14ac:dyDescent="0.45">
      <c r="L808" s="101">
        <v>81</v>
      </c>
      <c r="M808" s="118" t="s">
        <v>1103</v>
      </c>
      <c r="N808" s="116" t="s">
        <v>1346</v>
      </c>
    </row>
    <row r="809" spans="12:14" ht="24" hidden="1" customHeight="1" x14ac:dyDescent="0.45">
      <c r="L809" s="101">
        <v>81.099999999999994</v>
      </c>
      <c r="M809" s="118" t="s">
        <v>1104</v>
      </c>
      <c r="N809" s="116" t="s">
        <v>1346</v>
      </c>
    </row>
    <row r="810" spans="12:14" ht="24" hidden="1" customHeight="1" x14ac:dyDescent="0.45">
      <c r="L810" s="101">
        <v>81.2</v>
      </c>
      <c r="M810" s="118" t="s">
        <v>1105</v>
      </c>
      <c r="N810" s="116" t="s">
        <v>1346</v>
      </c>
    </row>
    <row r="811" spans="12:14" ht="24" hidden="1" customHeight="1" x14ac:dyDescent="0.45">
      <c r="L811" s="101">
        <v>81.3</v>
      </c>
      <c r="M811" s="118" t="s">
        <v>1106</v>
      </c>
      <c r="N811" s="116" t="s">
        <v>1346</v>
      </c>
    </row>
    <row r="812" spans="12:14" ht="24" hidden="1" customHeight="1" x14ac:dyDescent="0.45">
      <c r="L812" s="101">
        <v>81.400000000000006</v>
      </c>
      <c r="M812" s="118" t="s">
        <v>1107</v>
      </c>
      <c r="N812" s="116" t="s">
        <v>1346</v>
      </c>
    </row>
    <row r="813" spans="12:14" ht="24" hidden="1" customHeight="1" x14ac:dyDescent="0.45">
      <c r="L813" s="101">
        <v>81.5</v>
      </c>
      <c r="M813" s="118" t="s">
        <v>1108</v>
      </c>
      <c r="N813" s="116" t="s">
        <v>1346</v>
      </c>
    </row>
    <row r="814" spans="12:14" ht="24" hidden="1" customHeight="1" x14ac:dyDescent="0.45">
      <c r="L814" s="101">
        <v>81.599999999999994</v>
      </c>
      <c r="M814" s="118" t="s">
        <v>1109</v>
      </c>
      <c r="N814" s="116" t="s">
        <v>1346</v>
      </c>
    </row>
    <row r="815" spans="12:14" ht="24" hidden="1" customHeight="1" x14ac:dyDescent="0.45">
      <c r="L815" s="101">
        <v>81.7</v>
      </c>
      <c r="M815" s="118" t="s">
        <v>1110</v>
      </c>
      <c r="N815" s="116" t="s">
        <v>1346</v>
      </c>
    </row>
    <row r="816" spans="12:14" ht="24" hidden="1" customHeight="1" x14ac:dyDescent="0.45">
      <c r="L816" s="101">
        <v>81.8</v>
      </c>
      <c r="M816" s="118" t="s">
        <v>1111</v>
      </c>
      <c r="N816" s="116" t="s">
        <v>1346</v>
      </c>
    </row>
    <row r="817" spans="12:14" ht="24" hidden="1" customHeight="1" x14ac:dyDescent="0.45">
      <c r="L817" s="101">
        <v>81.900000000000006</v>
      </c>
      <c r="M817" s="118" t="s">
        <v>1112</v>
      </c>
      <c r="N817" s="116" t="s">
        <v>1346</v>
      </c>
    </row>
    <row r="818" spans="12:14" ht="24" hidden="1" customHeight="1" x14ac:dyDescent="0.45">
      <c r="L818" s="101">
        <v>82</v>
      </c>
      <c r="M818" s="118" t="s">
        <v>1113</v>
      </c>
      <c r="N818" s="116" t="s">
        <v>1346</v>
      </c>
    </row>
    <row r="819" spans="12:14" ht="24" hidden="1" customHeight="1" x14ac:dyDescent="0.45">
      <c r="L819" s="101">
        <v>82.1</v>
      </c>
      <c r="M819" s="118" t="s">
        <v>1114</v>
      </c>
      <c r="N819" s="116" t="s">
        <v>1346</v>
      </c>
    </row>
    <row r="820" spans="12:14" ht="24" hidden="1" customHeight="1" x14ac:dyDescent="0.45">
      <c r="L820" s="101">
        <v>82.2</v>
      </c>
      <c r="M820" s="118" t="s">
        <v>1115</v>
      </c>
      <c r="N820" s="116" t="s">
        <v>1346</v>
      </c>
    </row>
    <row r="821" spans="12:14" ht="24" hidden="1" customHeight="1" x14ac:dyDescent="0.45">
      <c r="L821" s="101">
        <v>82.3</v>
      </c>
      <c r="M821" s="118" t="s">
        <v>1116</v>
      </c>
      <c r="N821" s="116" t="s">
        <v>1346</v>
      </c>
    </row>
    <row r="822" spans="12:14" ht="24" hidden="1" customHeight="1" x14ac:dyDescent="0.45">
      <c r="L822" s="101">
        <v>82.4</v>
      </c>
      <c r="M822" s="118" t="s">
        <v>1117</v>
      </c>
      <c r="N822" s="116" t="s">
        <v>1346</v>
      </c>
    </row>
    <row r="823" spans="12:14" ht="24" hidden="1" customHeight="1" x14ac:dyDescent="0.45">
      <c r="L823" s="101">
        <v>82.5</v>
      </c>
      <c r="M823" s="118" t="s">
        <v>1118</v>
      </c>
      <c r="N823" s="116" t="s">
        <v>1346</v>
      </c>
    </row>
    <row r="824" spans="12:14" ht="24" hidden="1" customHeight="1" x14ac:dyDescent="0.45">
      <c r="L824" s="101">
        <v>82.6</v>
      </c>
      <c r="M824" s="118" t="s">
        <v>1119</v>
      </c>
      <c r="N824" s="116" t="s">
        <v>1346</v>
      </c>
    </row>
    <row r="825" spans="12:14" ht="24" hidden="1" customHeight="1" x14ac:dyDescent="0.45">
      <c r="L825" s="101">
        <v>82.7</v>
      </c>
      <c r="M825" s="118" t="s">
        <v>1120</v>
      </c>
      <c r="N825" s="116" t="s">
        <v>1346</v>
      </c>
    </row>
    <row r="826" spans="12:14" ht="24" hidden="1" customHeight="1" x14ac:dyDescent="0.45">
      <c r="L826" s="101">
        <v>82.8</v>
      </c>
      <c r="M826" s="118" t="s">
        <v>1121</v>
      </c>
      <c r="N826" s="116" t="s">
        <v>1346</v>
      </c>
    </row>
    <row r="827" spans="12:14" ht="24" hidden="1" customHeight="1" x14ac:dyDescent="0.45">
      <c r="L827" s="101">
        <v>82.9</v>
      </c>
      <c r="M827" s="118" t="s">
        <v>1122</v>
      </c>
      <c r="N827" s="116" t="s">
        <v>1346</v>
      </c>
    </row>
    <row r="828" spans="12:14" ht="24" hidden="1" customHeight="1" x14ac:dyDescent="0.45">
      <c r="L828" s="101">
        <v>83</v>
      </c>
      <c r="M828" s="118" t="s">
        <v>1123</v>
      </c>
      <c r="N828" s="116" t="s">
        <v>1346</v>
      </c>
    </row>
    <row r="829" spans="12:14" ht="24" hidden="1" customHeight="1" x14ac:dyDescent="0.45">
      <c r="L829" s="101">
        <v>83.1</v>
      </c>
      <c r="M829" s="118" t="s">
        <v>1124</v>
      </c>
      <c r="N829" s="116" t="s">
        <v>1346</v>
      </c>
    </row>
    <row r="830" spans="12:14" ht="24" hidden="1" customHeight="1" x14ac:dyDescent="0.45">
      <c r="L830" s="101">
        <v>83.2</v>
      </c>
      <c r="M830" s="118" t="s">
        <v>1125</v>
      </c>
      <c r="N830" s="116" t="s">
        <v>1346</v>
      </c>
    </row>
    <row r="831" spans="12:14" ht="24" hidden="1" customHeight="1" x14ac:dyDescent="0.45">
      <c r="L831" s="101">
        <v>83.3</v>
      </c>
      <c r="M831" s="118" t="s">
        <v>1126</v>
      </c>
      <c r="N831" s="116" t="s">
        <v>1346</v>
      </c>
    </row>
    <row r="832" spans="12:14" ht="24" hidden="1" customHeight="1" x14ac:dyDescent="0.45">
      <c r="L832" s="101">
        <v>83.4</v>
      </c>
      <c r="M832" s="118" t="s">
        <v>1127</v>
      </c>
      <c r="N832" s="116" t="s">
        <v>1346</v>
      </c>
    </row>
    <row r="833" spans="12:14" ht="24" hidden="1" customHeight="1" x14ac:dyDescent="0.45">
      <c r="L833" s="101">
        <v>83.5</v>
      </c>
      <c r="M833" s="118" t="s">
        <v>1128</v>
      </c>
      <c r="N833" s="116" t="s">
        <v>1346</v>
      </c>
    </row>
    <row r="834" spans="12:14" ht="24" hidden="1" customHeight="1" x14ac:dyDescent="0.45">
      <c r="L834" s="101">
        <v>83.6</v>
      </c>
      <c r="M834" s="118" t="s">
        <v>1129</v>
      </c>
      <c r="N834" s="116" t="s">
        <v>1346</v>
      </c>
    </row>
    <row r="835" spans="12:14" ht="24" hidden="1" customHeight="1" x14ac:dyDescent="0.45">
      <c r="L835" s="101">
        <v>83.7</v>
      </c>
      <c r="M835" s="118" t="s">
        <v>1130</v>
      </c>
      <c r="N835" s="116" t="s">
        <v>1346</v>
      </c>
    </row>
    <row r="836" spans="12:14" ht="24" hidden="1" customHeight="1" x14ac:dyDescent="0.45">
      <c r="L836" s="101">
        <v>83.8</v>
      </c>
      <c r="M836" s="118" t="s">
        <v>1131</v>
      </c>
      <c r="N836" s="116" t="s">
        <v>1346</v>
      </c>
    </row>
    <row r="837" spans="12:14" ht="24" hidden="1" customHeight="1" x14ac:dyDescent="0.45">
      <c r="L837" s="101">
        <v>83.9</v>
      </c>
      <c r="M837" s="118" t="s">
        <v>1132</v>
      </c>
      <c r="N837" s="116" t="s">
        <v>1346</v>
      </c>
    </row>
    <row r="838" spans="12:14" ht="24" hidden="1" customHeight="1" x14ac:dyDescent="0.45">
      <c r="L838" s="101">
        <v>84</v>
      </c>
      <c r="M838" s="118" t="s">
        <v>1133</v>
      </c>
      <c r="N838" s="116" t="s">
        <v>1346</v>
      </c>
    </row>
    <row r="839" spans="12:14" ht="24" hidden="1" customHeight="1" x14ac:dyDescent="0.45">
      <c r="L839" s="101">
        <v>84.1</v>
      </c>
      <c r="M839" s="118" t="s">
        <v>1134</v>
      </c>
      <c r="N839" s="116" t="s">
        <v>1346</v>
      </c>
    </row>
    <row r="840" spans="12:14" ht="24" hidden="1" customHeight="1" x14ac:dyDescent="0.45">
      <c r="L840" s="101">
        <v>84.2</v>
      </c>
      <c r="M840" s="118" t="s">
        <v>1135</v>
      </c>
      <c r="N840" s="116" t="s">
        <v>1346</v>
      </c>
    </row>
    <row r="841" spans="12:14" ht="24" hidden="1" customHeight="1" x14ac:dyDescent="0.45">
      <c r="L841" s="101">
        <v>84.3</v>
      </c>
      <c r="M841" s="118" t="s">
        <v>1136</v>
      </c>
      <c r="N841" s="116" t="s">
        <v>1346</v>
      </c>
    </row>
    <row r="842" spans="12:14" ht="24" hidden="1" customHeight="1" x14ac:dyDescent="0.45">
      <c r="L842" s="101">
        <v>84.4</v>
      </c>
      <c r="M842" s="118" t="s">
        <v>1137</v>
      </c>
      <c r="N842" s="116" t="s">
        <v>1346</v>
      </c>
    </row>
    <row r="843" spans="12:14" ht="24" hidden="1" customHeight="1" x14ac:dyDescent="0.45">
      <c r="L843" s="101">
        <v>84.5</v>
      </c>
      <c r="M843" s="118" t="s">
        <v>1138</v>
      </c>
      <c r="N843" s="116" t="s">
        <v>1346</v>
      </c>
    </row>
    <row r="844" spans="12:14" ht="24" hidden="1" customHeight="1" x14ac:dyDescent="0.45">
      <c r="L844" s="101">
        <v>84.6</v>
      </c>
      <c r="M844" s="118" t="s">
        <v>1139</v>
      </c>
      <c r="N844" s="116" t="s">
        <v>1346</v>
      </c>
    </row>
    <row r="845" spans="12:14" ht="24" hidden="1" customHeight="1" x14ac:dyDescent="0.45">
      <c r="L845" s="101">
        <v>84.7</v>
      </c>
      <c r="M845" s="118" t="s">
        <v>1140</v>
      </c>
      <c r="N845" s="116" t="s">
        <v>1346</v>
      </c>
    </row>
    <row r="846" spans="12:14" ht="24" hidden="1" customHeight="1" x14ac:dyDescent="0.45">
      <c r="L846" s="101">
        <v>84.8</v>
      </c>
      <c r="M846" s="118" t="s">
        <v>1141</v>
      </c>
      <c r="N846" s="116" t="s">
        <v>1346</v>
      </c>
    </row>
    <row r="847" spans="12:14" ht="24" hidden="1" customHeight="1" x14ac:dyDescent="0.45">
      <c r="L847" s="101">
        <v>84.9</v>
      </c>
      <c r="M847" s="118" t="s">
        <v>1142</v>
      </c>
      <c r="N847" s="116" t="s">
        <v>1346</v>
      </c>
    </row>
    <row r="848" spans="12:14" ht="24" hidden="1" customHeight="1" x14ac:dyDescent="0.45">
      <c r="L848" s="101">
        <v>85</v>
      </c>
      <c r="M848" s="118" t="s">
        <v>1143</v>
      </c>
      <c r="N848" s="116" t="s">
        <v>1346</v>
      </c>
    </row>
    <row r="849" spans="12:14" ht="24" hidden="1" customHeight="1" x14ac:dyDescent="0.45">
      <c r="L849" s="101">
        <v>85.1</v>
      </c>
      <c r="M849" s="118" t="s">
        <v>1144</v>
      </c>
      <c r="N849" s="116" t="s">
        <v>1346</v>
      </c>
    </row>
    <row r="850" spans="12:14" ht="24" hidden="1" customHeight="1" x14ac:dyDescent="0.45">
      <c r="L850" s="101">
        <v>85.2</v>
      </c>
      <c r="M850" s="118" t="s">
        <v>1145</v>
      </c>
      <c r="N850" s="116" t="s">
        <v>1346</v>
      </c>
    </row>
    <row r="851" spans="12:14" ht="24" hidden="1" customHeight="1" x14ac:dyDescent="0.45">
      <c r="L851" s="101">
        <v>85.3</v>
      </c>
      <c r="M851" s="118" t="s">
        <v>1146</v>
      </c>
      <c r="N851" s="116" t="s">
        <v>1346</v>
      </c>
    </row>
    <row r="852" spans="12:14" ht="24" hidden="1" customHeight="1" x14ac:dyDescent="0.45">
      <c r="L852" s="101">
        <v>85.4</v>
      </c>
      <c r="M852" s="118" t="s">
        <v>1147</v>
      </c>
      <c r="N852" s="116" t="s">
        <v>1346</v>
      </c>
    </row>
    <row r="853" spans="12:14" ht="24" hidden="1" customHeight="1" x14ac:dyDescent="0.45">
      <c r="L853" s="101">
        <v>85.5</v>
      </c>
      <c r="M853" s="118" t="s">
        <v>1148</v>
      </c>
      <c r="N853" s="116" t="s">
        <v>1346</v>
      </c>
    </row>
    <row r="854" spans="12:14" ht="24" hidden="1" customHeight="1" x14ac:dyDescent="0.45">
      <c r="L854" s="101">
        <v>85.6</v>
      </c>
      <c r="M854" s="118" t="s">
        <v>1149</v>
      </c>
      <c r="N854" s="116" t="s">
        <v>1346</v>
      </c>
    </row>
    <row r="855" spans="12:14" ht="24" hidden="1" customHeight="1" x14ac:dyDescent="0.45">
      <c r="L855" s="101">
        <v>85.7</v>
      </c>
      <c r="M855" s="118" t="s">
        <v>1150</v>
      </c>
      <c r="N855" s="116" t="s">
        <v>1346</v>
      </c>
    </row>
    <row r="856" spans="12:14" ht="24" hidden="1" customHeight="1" x14ac:dyDescent="0.45">
      <c r="L856" s="101">
        <v>85.8</v>
      </c>
      <c r="M856" s="118" t="s">
        <v>1151</v>
      </c>
      <c r="N856" s="116" t="s">
        <v>1346</v>
      </c>
    </row>
    <row r="857" spans="12:14" ht="24" hidden="1" customHeight="1" x14ac:dyDescent="0.45">
      <c r="L857" s="101">
        <v>85.9</v>
      </c>
      <c r="M857" s="118" t="s">
        <v>1152</v>
      </c>
      <c r="N857" s="116" t="s">
        <v>1346</v>
      </c>
    </row>
    <row r="858" spans="12:14" ht="24" hidden="1" customHeight="1" x14ac:dyDescent="0.45">
      <c r="L858" s="101">
        <v>86</v>
      </c>
      <c r="M858" s="118" t="s">
        <v>1153</v>
      </c>
      <c r="N858" s="116" t="s">
        <v>1346</v>
      </c>
    </row>
    <row r="859" spans="12:14" ht="24" hidden="1" customHeight="1" x14ac:dyDescent="0.45">
      <c r="L859" s="101">
        <v>86.1</v>
      </c>
      <c r="M859" s="118" t="s">
        <v>1154</v>
      </c>
      <c r="N859" s="116" t="s">
        <v>1346</v>
      </c>
    </row>
    <row r="860" spans="12:14" ht="24" hidden="1" customHeight="1" x14ac:dyDescent="0.45">
      <c r="L860" s="101">
        <v>86.2</v>
      </c>
      <c r="M860" s="118" t="s">
        <v>1155</v>
      </c>
      <c r="N860" s="116" t="s">
        <v>1346</v>
      </c>
    </row>
    <row r="861" spans="12:14" ht="24" hidden="1" customHeight="1" x14ac:dyDescent="0.45">
      <c r="L861" s="101">
        <v>86.3</v>
      </c>
      <c r="M861" s="118" t="s">
        <v>1156</v>
      </c>
      <c r="N861" s="116" t="s">
        <v>1346</v>
      </c>
    </row>
    <row r="862" spans="12:14" ht="24" hidden="1" customHeight="1" x14ac:dyDescent="0.45">
      <c r="L862" s="101">
        <v>86.4</v>
      </c>
      <c r="M862" s="118" t="s">
        <v>1157</v>
      </c>
      <c r="N862" s="116" t="s">
        <v>1346</v>
      </c>
    </row>
    <row r="863" spans="12:14" ht="24" hidden="1" customHeight="1" x14ac:dyDescent="0.45">
      <c r="L863" s="101">
        <v>86.5</v>
      </c>
      <c r="M863" s="118" t="s">
        <v>1158</v>
      </c>
      <c r="N863" s="116" t="s">
        <v>1346</v>
      </c>
    </row>
    <row r="864" spans="12:14" ht="24" hidden="1" customHeight="1" x14ac:dyDescent="0.45">
      <c r="L864" s="101">
        <v>86.6</v>
      </c>
      <c r="M864" s="118" t="s">
        <v>1159</v>
      </c>
      <c r="N864" s="116" t="s">
        <v>1346</v>
      </c>
    </row>
    <row r="865" spans="12:14" ht="24" hidden="1" customHeight="1" x14ac:dyDescent="0.45">
      <c r="L865" s="101">
        <v>86.7</v>
      </c>
      <c r="M865" s="118" t="s">
        <v>1160</v>
      </c>
      <c r="N865" s="116" t="s">
        <v>1346</v>
      </c>
    </row>
    <row r="866" spans="12:14" ht="24" hidden="1" customHeight="1" x14ac:dyDescent="0.45">
      <c r="L866" s="101">
        <v>86.8</v>
      </c>
      <c r="M866" s="118" t="s">
        <v>1161</v>
      </c>
      <c r="N866" s="116" t="s">
        <v>1346</v>
      </c>
    </row>
    <row r="867" spans="12:14" ht="24" hidden="1" customHeight="1" x14ac:dyDescent="0.45">
      <c r="L867" s="101">
        <v>86.9</v>
      </c>
      <c r="M867" s="118" t="s">
        <v>1162</v>
      </c>
      <c r="N867" s="116" t="s">
        <v>1346</v>
      </c>
    </row>
    <row r="868" spans="12:14" ht="24" hidden="1" customHeight="1" x14ac:dyDescent="0.45">
      <c r="L868" s="101">
        <v>87</v>
      </c>
      <c r="M868" s="118" t="s">
        <v>1163</v>
      </c>
      <c r="N868" s="116" t="s">
        <v>1346</v>
      </c>
    </row>
    <row r="869" spans="12:14" ht="24" hidden="1" customHeight="1" x14ac:dyDescent="0.45">
      <c r="L869" s="101">
        <v>87.1</v>
      </c>
      <c r="M869" s="118" t="s">
        <v>1164</v>
      </c>
      <c r="N869" s="116" t="s">
        <v>1346</v>
      </c>
    </row>
    <row r="870" spans="12:14" ht="24" hidden="1" customHeight="1" x14ac:dyDescent="0.45">
      <c r="L870" s="101">
        <v>87.2</v>
      </c>
      <c r="M870" s="118" t="s">
        <v>1165</v>
      </c>
      <c r="N870" s="116" t="s">
        <v>1346</v>
      </c>
    </row>
    <row r="871" spans="12:14" ht="24" hidden="1" customHeight="1" x14ac:dyDescent="0.45">
      <c r="L871" s="101">
        <v>87.3</v>
      </c>
      <c r="M871" s="118" t="s">
        <v>1166</v>
      </c>
      <c r="N871" s="116" t="s">
        <v>1346</v>
      </c>
    </row>
    <row r="872" spans="12:14" ht="24" hidden="1" customHeight="1" x14ac:dyDescent="0.45">
      <c r="L872" s="101">
        <v>87.4</v>
      </c>
      <c r="M872" s="118" t="s">
        <v>1167</v>
      </c>
      <c r="N872" s="116" t="s">
        <v>1346</v>
      </c>
    </row>
    <row r="873" spans="12:14" ht="24" hidden="1" customHeight="1" x14ac:dyDescent="0.45">
      <c r="L873" s="101">
        <v>87.5</v>
      </c>
      <c r="M873" s="118" t="s">
        <v>1168</v>
      </c>
      <c r="N873" s="116" t="s">
        <v>1346</v>
      </c>
    </row>
    <row r="874" spans="12:14" ht="24" hidden="1" customHeight="1" x14ac:dyDescent="0.45">
      <c r="L874" s="101">
        <v>87.6</v>
      </c>
      <c r="M874" s="118" t="s">
        <v>1169</v>
      </c>
      <c r="N874" s="116" t="s">
        <v>1346</v>
      </c>
    </row>
    <row r="875" spans="12:14" ht="24" hidden="1" customHeight="1" x14ac:dyDescent="0.45">
      <c r="L875" s="101">
        <v>87.7</v>
      </c>
      <c r="M875" s="118" t="s">
        <v>1170</v>
      </c>
      <c r="N875" s="116" t="s">
        <v>1346</v>
      </c>
    </row>
    <row r="876" spans="12:14" ht="24" hidden="1" customHeight="1" x14ac:dyDescent="0.45">
      <c r="L876" s="101">
        <v>87.8</v>
      </c>
      <c r="M876" s="118" t="s">
        <v>1171</v>
      </c>
      <c r="N876" s="116" t="s">
        <v>1346</v>
      </c>
    </row>
    <row r="877" spans="12:14" ht="24" hidden="1" customHeight="1" x14ac:dyDescent="0.45">
      <c r="L877" s="101">
        <v>87.9</v>
      </c>
      <c r="M877" s="118" t="s">
        <v>1172</v>
      </c>
      <c r="N877" s="116" t="s">
        <v>1346</v>
      </c>
    </row>
    <row r="878" spans="12:14" ht="24" hidden="1" customHeight="1" x14ac:dyDescent="0.45">
      <c r="L878" s="101">
        <v>88</v>
      </c>
      <c r="M878" s="118" t="s">
        <v>1173</v>
      </c>
      <c r="N878" s="116" t="s">
        <v>1346</v>
      </c>
    </row>
    <row r="879" spans="12:14" ht="24" hidden="1" customHeight="1" x14ac:dyDescent="0.45">
      <c r="L879" s="101">
        <v>88.1</v>
      </c>
      <c r="M879" s="118" t="s">
        <v>1174</v>
      </c>
      <c r="N879" s="116" t="s">
        <v>1346</v>
      </c>
    </row>
    <row r="880" spans="12:14" ht="24" hidden="1" customHeight="1" x14ac:dyDescent="0.45">
      <c r="L880" s="101">
        <v>88.2</v>
      </c>
      <c r="M880" s="118" t="s">
        <v>1175</v>
      </c>
      <c r="N880" s="116" t="s">
        <v>1346</v>
      </c>
    </row>
    <row r="881" spans="12:14" ht="24" hidden="1" customHeight="1" x14ac:dyDescent="0.45">
      <c r="L881" s="101">
        <v>88.3</v>
      </c>
      <c r="M881" s="118" t="s">
        <v>1176</v>
      </c>
      <c r="N881" s="116" t="s">
        <v>1346</v>
      </c>
    </row>
    <row r="882" spans="12:14" ht="24" hidden="1" customHeight="1" x14ac:dyDescent="0.45">
      <c r="L882" s="101">
        <v>88.4</v>
      </c>
      <c r="M882" s="118" t="s">
        <v>1177</v>
      </c>
      <c r="N882" s="116" t="s">
        <v>1346</v>
      </c>
    </row>
    <row r="883" spans="12:14" ht="24" hidden="1" customHeight="1" x14ac:dyDescent="0.45">
      <c r="L883" s="101">
        <v>88.5</v>
      </c>
      <c r="M883" s="118" t="s">
        <v>1178</v>
      </c>
      <c r="N883" s="116" t="s">
        <v>1346</v>
      </c>
    </row>
    <row r="884" spans="12:14" ht="24" hidden="1" customHeight="1" x14ac:dyDescent="0.45">
      <c r="L884" s="101">
        <v>88.6</v>
      </c>
      <c r="M884" s="118" t="s">
        <v>1179</v>
      </c>
      <c r="N884" s="116" t="s">
        <v>1346</v>
      </c>
    </row>
    <row r="885" spans="12:14" ht="24" hidden="1" customHeight="1" x14ac:dyDescent="0.45">
      <c r="L885" s="101">
        <v>88.7</v>
      </c>
      <c r="M885" s="118" t="s">
        <v>1180</v>
      </c>
      <c r="N885" s="116" t="s">
        <v>1346</v>
      </c>
    </row>
    <row r="886" spans="12:14" ht="24" hidden="1" customHeight="1" x14ac:dyDescent="0.45">
      <c r="L886" s="101">
        <v>88.8</v>
      </c>
      <c r="M886" s="118" t="s">
        <v>1181</v>
      </c>
      <c r="N886" s="116" t="s">
        <v>1346</v>
      </c>
    </row>
    <row r="887" spans="12:14" ht="24" hidden="1" customHeight="1" x14ac:dyDescent="0.45">
      <c r="L887" s="101">
        <v>88.9</v>
      </c>
      <c r="M887" s="118" t="s">
        <v>1182</v>
      </c>
      <c r="N887" s="116" t="s">
        <v>1346</v>
      </c>
    </row>
    <row r="888" spans="12:14" ht="24" hidden="1" customHeight="1" x14ac:dyDescent="0.45">
      <c r="L888" s="101">
        <v>89</v>
      </c>
      <c r="M888" s="118" t="s">
        <v>1183</v>
      </c>
      <c r="N888" s="116" t="s">
        <v>1346</v>
      </c>
    </row>
    <row r="889" spans="12:14" ht="24" hidden="1" customHeight="1" x14ac:dyDescent="0.45">
      <c r="L889" s="101">
        <v>89.1</v>
      </c>
      <c r="M889" s="118" t="s">
        <v>1184</v>
      </c>
      <c r="N889" s="116" t="s">
        <v>1346</v>
      </c>
    </row>
    <row r="890" spans="12:14" ht="24" hidden="1" customHeight="1" x14ac:dyDescent="0.45">
      <c r="L890" s="101">
        <v>89.2</v>
      </c>
      <c r="M890" s="118" t="s">
        <v>1185</v>
      </c>
      <c r="N890" s="116" t="s">
        <v>1346</v>
      </c>
    </row>
    <row r="891" spans="12:14" ht="24" hidden="1" customHeight="1" x14ac:dyDescent="0.45">
      <c r="L891" s="101">
        <v>89.3</v>
      </c>
      <c r="M891" s="118" t="s">
        <v>1186</v>
      </c>
      <c r="N891" s="116" t="s">
        <v>1346</v>
      </c>
    </row>
    <row r="892" spans="12:14" ht="24" hidden="1" customHeight="1" x14ac:dyDescent="0.45">
      <c r="L892" s="101">
        <v>89.4</v>
      </c>
      <c r="M892" s="118" t="s">
        <v>1187</v>
      </c>
      <c r="N892" s="116" t="s">
        <v>1346</v>
      </c>
    </row>
    <row r="893" spans="12:14" ht="24" hidden="1" customHeight="1" x14ac:dyDescent="0.45">
      <c r="L893" s="101">
        <v>89.5</v>
      </c>
      <c r="M893" s="118" t="s">
        <v>1188</v>
      </c>
      <c r="N893" s="116" t="s">
        <v>1346</v>
      </c>
    </row>
    <row r="894" spans="12:14" ht="24" hidden="1" customHeight="1" x14ac:dyDescent="0.45">
      <c r="L894" s="101">
        <v>89.6</v>
      </c>
      <c r="M894" s="118" t="s">
        <v>1189</v>
      </c>
      <c r="N894" s="116" t="s">
        <v>1346</v>
      </c>
    </row>
    <row r="895" spans="12:14" ht="24" hidden="1" customHeight="1" x14ac:dyDescent="0.45">
      <c r="L895" s="101">
        <v>89.7</v>
      </c>
      <c r="M895" s="118" t="s">
        <v>1190</v>
      </c>
      <c r="N895" s="116" t="s">
        <v>1346</v>
      </c>
    </row>
    <row r="896" spans="12:14" ht="24" hidden="1" customHeight="1" x14ac:dyDescent="0.45">
      <c r="L896" s="101">
        <v>89.8</v>
      </c>
      <c r="M896" s="118" t="s">
        <v>1191</v>
      </c>
      <c r="N896" s="116" t="s">
        <v>1346</v>
      </c>
    </row>
    <row r="897" spans="12:14" ht="24" hidden="1" customHeight="1" x14ac:dyDescent="0.45">
      <c r="L897" s="101">
        <v>89.9</v>
      </c>
      <c r="M897" s="118" t="s">
        <v>1192</v>
      </c>
      <c r="N897" s="116" t="s">
        <v>1346</v>
      </c>
    </row>
    <row r="898" spans="12:14" ht="24" hidden="1" customHeight="1" x14ac:dyDescent="0.45">
      <c r="L898" s="101">
        <v>90</v>
      </c>
      <c r="M898" s="118" t="s">
        <v>1193</v>
      </c>
      <c r="N898" s="116" t="s">
        <v>1346</v>
      </c>
    </row>
    <row r="899" spans="12:14" ht="24" hidden="1" customHeight="1" x14ac:dyDescent="0.45">
      <c r="L899" s="101">
        <v>90.1</v>
      </c>
      <c r="M899" s="118" t="s">
        <v>1194</v>
      </c>
      <c r="N899" s="116" t="s">
        <v>1346</v>
      </c>
    </row>
    <row r="900" spans="12:14" ht="24" hidden="1" customHeight="1" x14ac:dyDescent="0.45">
      <c r="L900" s="101">
        <v>90.2</v>
      </c>
      <c r="M900" s="118" t="s">
        <v>1195</v>
      </c>
      <c r="N900" s="116" t="s">
        <v>1346</v>
      </c>
    </row>
    <row r="901" spans="12:14" ht="24" hidden="1" customHeight="1" x14ac:dyDescent="0.45">
      <c r="L901" s="101">
        <v>90.3</v>
      </c>
      <c r="M901" s="118" t="s">
        <v>1196</v>
      </c>
      <c r="N901" s="116" t="s">
        <v>1346</v>
      </c>
    </row>
    <row r="902" spans="12:14" ht="24" hidden="1" customHeight="1" x14ac:dyDescent="0.45">
      <c r="L902" s="101">
        <v>90.4</v>
      </c>
      <c r="M902" s="118" t="s">
        <v>1197</v>
      </c>
      <c r="N902" s="116" t="s">
        <v>1346</v>
      </c>
    </row>
    <row r="903" spans="12:14" ht="24" hidden="1" customHeight="1" x14ac:dyDescent="0.45">
      <c r="L903" s="101">
        <v>90.5</v>
      </c>
      <c r="M903" s="118" t="s">
        <v>1198</v>
      </c>
      <c r="N903" s="116" t="s">
        <v>1346</v>
      </c>
    </row>
    <row r="904" spans="12:14" ht="24" hidden="1" customHeight="1" x14ac:dyDescent="0.45">
      <c r="L904" s="101">
        <v>90.6</v>
      </c>
      <c r="M904" s="118" t="s">
        <v>1199</v>
      </c>
      <c r="N904" s="116" t="s">
        <v>1346</v>
      </c>
    </row>
    <row r="905" spans="12:14" ht="24" hidden="1" customHeight="1" x14ac:dyDescent="0.45">
      <c r="L905" s="101">
        <v>90.7</v>
      </c>
      <c r="M905" s="118" t="s">
        <v>1200</v>
      </c>
      <c r="N905" s="116" t="s">
        <v>1346</v>
      </c>
    </row>
    <row r="906" spans="12:14" ht="24" hidden="1" customHeight="1" x14ac:dyDescent="0.45">
      <c r="L906" s="101">
        <v>90.8</v>
      </c>
      <c r="M906" s="118" t="s">
        <v>1201</v>
      </c>
      <c r="N906" s="116" t="s">
        <v>1346</v>
      </c>
    </row>
    <row r="907" spans="12:14" ht="24" hidden="1" customHeight="1" x14ac:dyDescent="0.45">
      <c r="L907" s="101">
        <v>90.9</v>
      </c>
      <c r="M907" s="118" t="s">
        <v>1202</v>
      </c>
      <c r="N907" s="116" t="s">
        <v>1346</v>
      </c>
    </row>
    <row r="908" spans="12:14" ht="24" hidden="1" customHeight="1" x14ac:dyDescent="0.45">
      <c r="L908" s="101">
        <v>91</v>
      </c>
      <c r="M908" s="118" t="s">
        <v>1203</v>
      </c>
      <c r="N908" s="116" t="s">
        <v>1346</v>
      </c>
    </row>
    <row r="909" spans="12:14" ht="24" hidden="1" customHeight="1" x14ac:dyDescent="0.45">
      <c r="L909" s="101">
        <v>91.1</v>
      </c>
      <c r="M909" s="118" t="s">
        <v>1204</v>
      </c>
      <c r="N909" s="116" t="s">
        <v>1346</v>
      </c>
    </row>
    <row r="910" spans="12:14" ht="24" hidden="1" customHeight="1" x14ac:dyDescent="0.45">
      <c r="L910" s="101">
        <v>91.2</v>
      </c>
      <c r="M910" s="118" t="s">
        <v>1205</v>
      </c>
      <c r="N910" s="116" t="s">
        <v>1346</v>
      </c>
    </row>
    <row r="911" spans="12:14" ht="24" hidden="1" customHeight="1" x14ac:dyDescent="0.45">
      <c r="L911" s="101">
        <v>91.3</v>
      </c>
      <c r="M911" s="118" t="s">
        <v>1206</v>
      </c>
      <c r="N911" s="116" t="s">
        <v>1346</v>
      </c>
    </row>
    <row r="912" spans="12:14" ht="24" hidden="1" customHeight="1" x14ac:dyDescent="0.45">
      <c r="L912" s="101">
        <v>91.4</v>
      </c>
      <c r="M912" s="118" t="s">
        <v>1207</v>
      </c>
      <c r="N912" s="116" t="s">
        <v>1346</v>
      </c>
    </row>
    <row r="913" spans="12:14" ht="24" hidden="1" customHeight="1" x14ac:dyDescent="0.45">
      <c r="L913" s="101">
        <v>91.5</v>
      </c>
      <c r="M913" s="118" t="s">
        <v>1208</v>
      </c>
      <c r="N913" s="116" t="s">
        <v>1346</v>
      </c>
    </row>
    <row r="914" spans="12:14" ht="24" hidden="1" customHeight="1" x14ac:dyDescent="0.45">
      <c r="L914" s="101">
        <v>91.6</v>
      </c>
      <c r="M914" s="118" t="s">
        <v>1209</v>
      </c>
      <c r="N914" s="116" t="s">
        <v>1346</v>
      </c>
    </row>
    <row r="915" spans="12:14" ht="24" hidden="1" customHeight="1" x14ac:dyDescent="0.45">
      <c r="L915" s="101">
        <v>91.7</v>
      </c>
      <c r="M915" s="118" t="s">
        <v>1210</v>
      </c>
      <c r="N915" s="116" t="s">
        <v>1346</v>
      </c>
    </row>
    <row r="916" spans="12:14" ht="24" hidden="1" customHeight="1" x14ac:dyDescent="0.45">
      <c r="L916" s="101">
        <v>91.8</v>
      </c>
      <c r="M916" s="118" t="s">
        <v>1211</v>
      </c>
      <c r="N916" s="116" t="s">
        <v>1346</v>
      </c>
    </row>
    <row r="917" spans="12:14" ht="24" hidden="1" customHeight="1" x14ac:dyDescent="0.45">
      <c r="L917" s="101">
        <v>91.9</v>
      </c>
      <c r="M917" s="118" t="s">
        <v>1212</v>
      </c>
      <c r="N917" s="116" t="s">
        <v>1346</v>
      </c>
    </row>
    <row r="918" spans="12:14" ht="24" hidden="1" customHeight="1" x14ac:dyDescent="0.45">
      <c r="L918" s="101">
        <v>92</v>
      </c>
      <c r="M918" s="118" t="s">
        <v>1213</v>
      </c>
      <c r="N918" s="116" t="s">
        <v>1346</v>
      </c>
    </row>
    <row r="919" spans="12:14" ht="24" hidden="1" customHeight="1" x14ac:dyDescent="0.45">
      <c r="L919" s="101">
        <v>92.1</v>
      </c>
      <c r="M919" s="118" t="s">
        <v>1214</v>
      </c>
      <c r="N919" s="116" t="s">
        <v>1346</v>
      </c>
    </row>
    <row r="920" spans="12:14" ht="24" hidden="1" customHeight="1" x14ac:dyDescent="0.45">
      <c r="L920" s="101">
        <v>92.2</v>
      </c>
      <c r="M920" s="118" t="s">
        <v>1215</v>
      </c>
      <c r="N920" s="116" t="s">
        <v>1346</v>
      </c>
    </row>
    <row r="921" spans="12:14" ht="24" hidden="1" customHeight="1" x14ac:dyDescent="0.45">
      <c r="L921" s="101">
        <v>92.3</v>
      </c>
      <c r="M921" s="118" t="s">
        <v>1216</v>
      </c>
      <c r="N921" s="116" t="s">
        <v>1346</v>
      </c>
    </row>
    <row r="922" spans="12:14" ht="24" hidden="1" customHeight="1" x14ac:dyDescent="0.45">
      <c r="L922" s="101">
        <v>92.4</v>
      </c>
      <c r="M922" s="118" t="s">
        <v>1217</v>
      </c>
      <c r="N922" s="116" t="s">
        <v>1346</v>
      </c>
    </row>
    <row r="923" spans="12:14" ht="24" hidden="1" customHeight="1" x14ac:dyDescent="0.45">
      <c r="L923" s="101">
        <v>92.5</v>
      </c>
      <c r="M923" s="118" t="s">
        <v>1218</v>
      </c>
      <c r="N923" s="116" t="s">
        <v>1346</v>
      </c>
    </row>
    <row r="924" spans="12:14" ht="24" hidden="1" customHeight="1" x14ac:dyDescent="0.45">
      <c r="L924" s="101">
        <v>92.6</v>
      </c>
      <c r="M924" s="118" t="s">
        <v>1219</v>
      </c>
      <c r="N924" s="116" t="s">
        <v>1346</v>
      </c>
    </row>
    <row r="925" spans="12:14" ht="24" hidden="1" customHeight="1" x14ac:dyDescent="0.45">
      <c r="L925" s="101">
        <v>92.7</v>
      </c>
      <c r="M925" s="118" t="s">
        <v>1220</v>
      </c>
      <c r="N925" s="116" t="s">
        <v>1346</v>
      </c>
    </row>
    <row r="926" spans="12:14" ht="24" hidden="1" customHeight="1" x14ac:dyDescent="0.45">
      <c r="L926" s="101">
        <v>92.8</v>
      </c>
      <c r="M926" s="118" t="s">
        <v>1221</v>
      </c>
      <c r="N926" s="116" t="s">
        <v>1346</v>
      </c>
    </row>
    <row r="927" spans="12:14" ht="24" hidden="1" customHeight="1" x14ac:dyDescent="0.45">
      <c r="L927" s="101">
        <v>92.9</v>
      </c>
      <c r="M927" s="118" t="s">
        <v>1222</v>
      </c>
      <c r="N927" s="116" t="s">
        <v>1346</v>
      </c>
    </row>
    <row r="928" spans="12:14" ht="24" hidden="1" customHeight="1" x14ac:dyDescent="0.45">
      <c r="L928" s="101">
        <v>93</v>
      </c>
      <c r="M928" s="118" t="s">
        <v>1223</v>
      </c>
      <c r="N928" s="116" t="s">
        <v>1346</v>
      </c>
    </row>
    <row r="929" spans="12:14" ht="24" hidden="1" customHeight="1" x14ac:dyDescent="0.45">
      <c r="L929" s="101">
        <v>93.1</v>
      </c>
      <c r="M929" s="118" t="s">
        <v>1224</v>
      </c>
      <c r="N929" s="116" t="s">
        <v>1346</v>
      </c>
    </row>
    <row r="930" spans="12:14" ht="24" hidden="1" customHeight="1" x14ac:dyDescent="0.45">
      <c r="L930" s="101">
        <v>93.2</v>
      </c>
      <c r="M930" s="118" t="s">
        <v>1225</v>
      </c>
      <c r="N930" s="116" t="s">
        <v>1346</v>
      </c>
    </row>
    <row r="931" spans="12:14" ht="24" hidden="1" customHeight="1" x14ac:dyDescent="0.45">
      <c r="L931" s="101">
        <v>93.3</v>
      </c>
      <c r="M931" s="118" t="s">
        <v>1226</v>
      </c>
      <c r="N931" s="116" t="s">
        <v>1346</v>
      </c>
    </row>
    <row r="932" spans="12:14" ht="24" hidden="1" customHeight="1" x14ac:dyDescent="0.45">
      <c r="L932" s="101">
        <v>93.4</v>
      </c>
      <c r="M932" s="118" t="s">
        <v>1227</v>
      </c>
      <c r="N932" s="116" t="s">
        <v>1346</v>
      </c>
    </row>
    <row r="933" spans="12:14" ht="24" hidden="1" customHeight="1" x14ac:dyDescent="0.45">
      <c r="L933" s="101">
        <v>93.5</v>
      </c>
      <c r="M933" s="118" t="s">
        <v>1228</v>
      </c>
      <c r="N933" s="116" t="s">
        <v>1346</v>
      </c>
    </row>
    <row r="934" spans="12:14" ht="24" hidden="1" customHeight="1" x14ac:dyDescent="0.45">
      <c r="L934" s="101">
        <v>93.6</v>
      </c>
      <c r="M934" s="118" t="s">
        <v>1229</v>
      </c>
      <c r="N934" s="116" t="s">
        <v>1346</v>
      </c>
    </row>
    <row r="935" spans="12:14" ht="24" hidden="1" customHeight="1" x14ac:dyDescent="0.45">
      <c r="L935" s="101">
        <v>93.7</v>
      </c>
      <c r="M935" s="118" t="s">
        <v>1230</v>
      </c>
      <c r="N935" s="116" t="s">
        <v>1346</v>
      </c>
    </row>
    <row r="936" spans="12:14" ht="24" hidden="1" customHeight="1" x14ac:dyDescent="0.45">
      <c r="L936" s="101">
        <v>93.8</v>
      </c>
      <c r="M936" s="118" t="s">
        <v>1231</v>
      </c>
      <c r="N936" s="116" t="s">
        <v>1346</v>
      </c>
    </row>
    <row r="937" spans="12:14" ht="24" hidden="1" customHeight="1" x14ac:dyDescent="0.45">
      <c r="L937" s="101">
        <v>93.9</v>
      </c>
      <c r="M937" s="118" t="s">
        <v>1232</v>
      </c>
      <c r="N937" s="116" t="s">
        <v>1346</v>
      </c>
    </row>
    <row r="938" spans="12:14" ht="24" hidden="1" customHeight="1" x14ac:dyDescent="0.45">
      <c r="L938" s="101">
        <v>94</v>
      </c>
      <c r="M938" s="118" t="s">
        <v>1233</v>
      </c>
      <c r="N938" s="116" t="s">
        <v>1346</v>
      </c>
    </row>
    <row r="939" spans="12:14" ht="24" hidden="1" customHeight="1" x14ac:dyDescent="0.45">
      <c r="L939" s="101">
        <v>94.1</v>
      </c>
      <c r="M939" s="118" t="s">
        <v>1234</v>
      </c>
      <c r="N939" s="116" t="s">
        <v>1346</v>
      </c>
    </row>
    <row r="940" spans="12:14" ht="24" hidden="1" customHeight="1" x14ac:dyDescent="0.45">
      <c r="L940" s="101">
        <v>94.2</v>
      </c>
      <c r="M940" s="118" t="s">
        <v>1235</v>
      </c>
      <c r="N940" s="116" t="s">
        <v>1346</v>
      </c>
    </row>
    <row r="941" spans="12:14" ht="24" hidden="1" customHeight="1" x14ac:dyDescent="0.45">
      <c r="L941" s="101">
        <v>94.3</v>
      </c>
      <c r="M941" s="118" t="s">
        <v>1236</v>
      </c>
      <c r="N941" s="116" t="s">
        <v>1346</v>
      </c>
    </row>
    <row r="942" spans="12:14" ht="24" hidden="1" customHeight="1" x14ac:dyDescent="0.45">
      <c r="L942" s="101">
        <v>94.4</v>
      </c>
      <c r="M942" s="118" t="s">
        <v>1237</v>
      </c>
      <c r="N942" s="116" t="s">
        <v>1346</v>
      </c>
    </row>
    <row r="943" spans="12:14" ht="24" hidden="1" customHeight="1" x14ac:dyDescent="0.45">
      <c r="L943" s="101">
        <v>94.5</v>
      </c>
      <c r="M943" s="118" t="s">
        <v>1238</v>
      </c>
      <c r="N943" s="116" t="s">
        <v>1346</v>
      </c>
    </row>
    <row r="944" spans="12:14" ht="24" hidden="1" customHeight="1" x14ac:dyDescent="0.45">
      <c r="L944" s="101">
        <v>94.6</v>
      </c>
      <c r="M944" s="118" t="s">
        <v>1239</v>
      </c>
      <c r="N944" s="116" t="s">
        <v>1346</v>
      </c>
    </row>
    <row r="945" spans="12:14" ht="24" hidden="1" customHeight="1" x14ac:dyDescent="0.45">
      <c r="L945" s="101">
        <v>94.7</v>
      </c>
      <c r="M945" s="118" t="s">
        <v>1240</v>
      </c>
      <c r="N945" s="116" t="s">
        <v>1346</v>
      </c>
    </row>
    <row r="946" spans="12:14" ht="24" hidden="1" customHeight="1" x14ac:dyDescent="0.45">
      <c r="L946" s="101">
        <v>94.8</v>
      </c>
      <c r="M946" s="118" t="s">
        <v>1241</v>
      </c>
      <c r="N946" s="116" t="s">
        <v>1346</v>
      </c>
    </row>
    <row r="947" spans="12:14" ht="24" hidden="1" customHeight="1" x14ac:dyDescent="0.45">
      <c r="L947" s="101">
        <v>94.9</v>
      </c>
      <c r="M947" s="118" t="s">
        <v>1242</v>
      </c>
      <c r="N947" s="116" t="s">
        <v>1346</v>
      </c>
    </row>
    <row r="948" spans="12:14" ht="24" hidden="1" customHeight="1" x14ac:dyDescent="0.45">
      <c r="L948" s="101">
        <v>95</v>
      </c>
      <c r="M948" s="118" t="s">
        <v>1243</v>
      </c>
      <c r="N948" s="116" t="s">
        <v>1346</v>
      </c>
    </row>
    <row r="949" spans="12:14" ht="24" hidden="1" customHeight="1" x14ac:dyDescent="0.45">
      <c r="L949" s="101">
        <v>95.1</v>
      </c>
      <c r="M949" s="118" t="s">
        <v>1244</v>
      </c>
      <c r="N949" s="116" t="s">
        <v>1346</v>
      </c>
    </row>
    <row r="950" spans="12:14" ht="24" hidden="1" customHeight="1" x14ac:dyDescent="0.45">
      <c r="L950" s="101">
        <v>95.2</v>
      </c>
      <c r="M950" s="118" t="s">
        <v>1245</v>
      </c>
      <c r="N950" s="116" t="s">
        <v>1346</v>
      </c>
    </row>
    <row r="951" spans="12:14" ht="24" hidden="1" customHeight="1" x14ac:dyDescent="0.45">
      <c r="L951" s="101">
        <v>95.3</v>
      </c>
      <c r="M951" s="118" t="s">
        <v>1246</v>
      </c>
      <c r="N951" s="116" t="s">
        <v>1346</v>
      </c>
    </row>
    <row r="952" spans="12:14" ht="24" hidden="1" customHeight="1" x14ac:dyDescent="0.45">
      <c r="L952" s="101">
        <v>95.4</v>
      </c>
      <c r="M952" s="118" t="s">
        <v>1247</v>
      </c>
      <c r="N952" s="116" t="s">
        <v>1346</v>
      </c>
    </row>
    <row r="953" spans="12:14" ht="24" hidden="1" customHeight="1" x14ac:dyDescent="0.45">
      <c r="L953" s="101">
        <v>95.5</v>
      </c>
      <c r="M953" s="118" t="s">
        <v>1248</v>
      </c>
      <c r="N953" s="116" t="s">
        <v>1346</v>
      </c>
    </row>
    <row r="954" spans="12:14" ht="24" hidden="1" customHeight="1" x14ac:dyDescent="0.45">
      <c r="L954" s="101">
        <v>95.6</v>
      </c>
      <c r="M954" s="118" t="s">
        <v>1249</v>
      </c>
      <c r="N954" s="116" t="s">
        <v>1346</v>
      </c>
    </row>
    <row r="955" spans="12:14" ht="24" hidden="1" customHeight="1" x14ac:dyDescent="0.45">
      <c r="L955" s="101">
        <v>95.7</v>
      </c>
      <c r="M955" s="118" t="s">
        <v>1250</v>
      </c>
      <c r="N955" s="116" t="s">
        <v>1346</v>
      </c>
    </row>
    <row r="956" spans="12:14" ht="24" hidden="1" customHeight="1" x14ac:dyDescent="0.45">
      <c r="L956" s="101">
        <v>95.8</v>
      </c>
      <c r="M956" s="118" t="s">
        <v>1251</v>
      </c>
      <c r="N956" s="116" t="s">
        <v>1346</v>
      </c>
    </row>
    <row r="957" spans="12:14" ht="24" hidden="1" customHeight="1" x14ac:dyDescent="0.45">
      <c r="L957" s="101">
        <v>95.9</v>
      </c>
      <c r="M957" s="118" t="s">
        <v>1252</v>
      </c>
      <c r="N957" s="116" t="s">
        <v>1346</v>
      </c>
    </row>
    <row r="958" spans="12:14" ht="24" hidden="1" customHeight="1" x14ac:dyDescent="0.45">
      <c r="L958" s="101">
        <v>96</v>
      </c>
      <c r="M958" s="118" t="s">
        <v>1253</v>
      </c>
      <c r="N958" s="116" t="s">
        <v>1346</v>
      </c>
    </row>
    <row r="959" spans="12:14" ht="24" hidden="1" customHeight="1" x14ac:dyDescent="0.45">
      <c r="L959" s="101">
        <v>96.1</v>
      </c>
      <c r="M959" s="118" t="s">
        <v>1254</v>
      </c>
      <c r="N959" s="116" t="s">
        <v>1346</v>
      </c>
    </row>
    <row r="960" spans="12:14" ht="24" hidden="1" customHeight="1" x14ac:dyDescent="0.45">
      <c r="L960" s="101">
        <v>96.2</v>
      </c>
      <c r="M960" s="118" t="s">
        <v>1255</v>
      </c>
      <c r="N960" s="116" t="s">
        <v>1346</v>
      </c>
    </row>
    <row r="961" spans="12:14" ht="24" hidden="1" customHeight="1" x14ac:dyDescent="0.45">
      <c r="L961" s="101">
        <v>96.3</v>
      </c>
      <c r="M961" s="118" t="s">
        <v>1256</v>
      </c>
      <c r="N961" s="116" t="s">
        <v>1346</v>
      </c>
    </row>
    <row r="962" spans="12:14" ht="24" hidden="1" customHeight="1" x14ac:dyDescent="0.45">
      <c r="L962" s="101">
        <v>96.4</v>
      </c>
      <c r="M962" s="118" t="s">
        <v>1257</v>
      </c>
      <c r="N962" s="116" t="s">
        <v>1346</v>
      </c>
    </row>
    <row r="963" spans="12:14" ht="24" hidden="1" customHeight="1" x14ac:dyDescent="0.45">
      <c r="L963" s="101">
        <v>96.5</v>
      </c>
      <c r="M963" s="118" t="s">
        <v>1258</v>
      </c>
      <c r="N963" s="116" t="s">
        <v>1346</v>
      </c>
    </row>
    <row r="964" spans="12:14" ht="24" hidden="1" customHeight="1" x14ac:dyDescent="0.45">
      <c r="L964" s="101">
        <v>96.6</v>
      </c>
      <c r="M964" s="118" t="s">
        <v>1259</v>
      </c>
      <c r="N964" s="116" t="s">
        <v>1346</v>
      </c>
    </row>
    <row r="965" spans="12:14" ht="24" hidden="1" customHeight="1" x14ac:dyDescent="0.45">
      <c r="L965" s="101">
        <v>96.7</v>
      </c>
      <c r="M965" s="118" t="s">
        <v>1260</v>
      </c>
      <c r="N965" s="116" t="s">
        <v>1346</v>
      </c>
    </row>
    <row r="966" spans="12:14" ht="24" hidden="1" customHeight="1" x14ac:dyDescent="0.45">
      <c r="L966" s="101">
        <v>96.8</v>
      </c>
      <c r="M966" s="118" t="s">
        <v>1261</v>
      </c>
      <c r="N966" s="116" t="s">
        <v>1346</v>
      </c>
    </row>
    <row r="967" spans="12:14" ht="24" hidden="1" customHeight="1" x14ac:dyDescent="0.45">
      <c r="L967" s="101">
        <v>96.9</v>
      </c>
      <c r="M967" s="118" t="s">
        <v>1262</v>
      </c>
      <c r="N967" s="116" t="s">
        <v>1346</v>
      </c>
    </row>
    <row r="968" spans="12:14" ht="24" hidden="1" customHeight="1" x14ac:dyDescent="0.45">
      <c r="L968" s="101">
        <v>97</v>
      </c>
      <c r="M968" s="118" t="s">
        <v>1263</v>
      </c>
      <c r="N968" s="116" t="s">
        <v>1346</v>
      </c>
    </row>
    <row r="969" spans="12:14" ht="24" hidden="1" customHeight="1" x14ac:dyDescent="0.45">
      <c r="L969" s="101">
        <v>97.1</v>
      </c>
      <c r="M969" s="118" t="s">
        <v>1264</v>
      </c>
      <c r="N969" s="116" t="s">
        <v>1346</v>
      </c>
    </row>
    <row r="970" spans="12:14" ht="24" hidden="1" customHeight="1" x14ac:dyDescent="0.45">
      <c r="L970" s="101">
        <v>97.2</v>
      </c>
      <c r="M970" s="118" t="s">
        <v>1265</v>
      </c>
      <c r="N970" s="116" t="s">
        <v>1346</v>
      </c>
    </row>
    <row r="971" spans="12:14" ht="24" hidden="1" customHeight="1" x14ac:dyDescent="0.45">
      <c r="L971" s="101">
        <v>97.3</v>
      </c>
      <c r="M971" s="118" t="s">
        <v>1266</v>
      </c>
      <c r="N971" s="116" t="s">
        <v>1346</v>
      </c>
    </row>
    <row r="972" spans="12:14" ht="24" hidden="1" customHeight="1" x14ac:dyDescent="0.45">
      <c r="L972" s="101">
        <v>97.4</v>
      </c>
      <c r="M972" s="118" t="s">
        <v>1267</v>
      </c>
      <c r="N972" s="116" t="s">
        <v>1346</v>
      </c>
    </row>
    <row r="973" spans="12:14" ht="24" hidden="1" customHeight="1" x14ac:dyDescent="0.45">
      <c r="L973" s="101">
        <v>97.5</v>
      </c>
      <c r="M973" s="118" t="s">
        <v>1268</v>
      </c>
      <c r="N973" s="116" t="s">
        <v>1346</v>
      </c>
    </row>
    <row r="974" spans="12:14" ht="24" hidden="1" customHeight="1" x14ac:dyDescent="0.45">
      <c r="L974" s="101">
        <v>97.6</v>
      </c>
      <c r="M974" s="118" t="s">
        <v>1269</v>
      </c>
      <c r="N974" s="116" t="s">
        <v>1346</v>
      </c>
    </row>
    <row r="975" spans="12:14" ht="24" hidden="1" customHeight="1" x14ac:dyDescent="0.45">
      <c r="L975" s="101">
        <v>97.7</v>
      </c>
      <c r="M975" s="118" t="s">
        <v>1270</v>
      </c>
      <c r="N975" s="116" t="s">
        <v>1346</v>
      </c>
    </row>
    <row r="976" spans="12:14" ht="24" hidden="1" customHeight="1" x14ac:dyDescent="0.45">
      <c r="L976" s="101">
        <v>97.8</v>
      </c>
      <c r="M976" s="118" t="s">
        <v>1271</v>
      </c>
      <c r="N976" s="116" t="s">
        <v>1346</v>
      </c>
    </row>
    <row r="977" spans="12:14" ht="24" hidden="1" customHeight="1" x14ac:dyDescent="0.45">
      <c r="L977" s="101">
        <v>97.9</v>
      </c>
      <c r="M977" s="118" t="s">
        <v>1272</v>
      </c>
      <c r="N977" s="116" t="s">
        <v>1346</v>
      </c>
    </row>
    <row r="978" spans="12:14" ht="24" hidden="1" customHeight="1" x14ac:dyDescent="0.45">
      <c r="L978" s="101">
        <v>98</v>
      </c>
      <c r="M978" s="118" t="s">
        <v>1273</v>
      </c>
      <c r="N978" s="116" t="s">
        <v>1346</v>
      </c>
    </row>
    <row r="979" spans="12:14" ht="24" hidden="1" customHeight="1" x14ac:dyDescent="0.45">
      <c r="L979" s="101">
        <v>98.1</v>
      </c>
      <c r="M979" s="118" t="s">
        <v>1274</v>
      </c>
      <c r="N979" s="116" t="s">
        <v>1346</v>
      </c>
    </row>
    <row r="980" spans="12:14" ht="24" hidden="1" customHeight="1" x14ac:dyDescent="0.45">
      <c r="L980" s="101">
        <v>98.2</v>
      </c>
      <c r="M980" s="118" t="s">
        <v>1275</v>
      </c>
      <c r="N980" s="116" t="s">
        <v>1346</v>
      </c>
    </row>
    <row r="981" spans="12:14" ht="24" hidden="1" customHeight="1" x14ac:dyDescent="0.45">
      <c r="L981" s="101">
        <v>98.3</v>
      </c>
      <c r="M981" s="118" t="s">
        <v>1276</v>
      </c>
      <c r="N981" s="116" t="s">
        <v>1346</v>
      </c>
    </row>
    <row r="982" spans="12:14" ht="24" hidden="1" customHeight="1" x14ac:dyDescent="0.45">
      <c r="L982" s="101">
        <v>98.4</v>
      </c>
      <c r="M982" s="118" t="s">
        <v>1277</v>
      </c>
      <c r="N982" s="116" t="s">
        <v>1346</v>
      </c>
    </row>
    <row r="983" spans="12:14" ht="24" hidden="1" customHeight="1" x14ac:dyDescent="0.45">
      <c r="L983" s="101">
        <v>98.5</v>
      </c>
      <c r="M983" s="118" t="s">
        <v>1278</v>
      </c>
      <c r="N983" s="116" t="s">
        <v>1346</v>
      </c>
    </row>
    <row r="984" spans="12:14" ht="24" hidden="1" customHeight="1" x14ac:dyDescent="0.45">
      <c r="L984" s="101">
        <v>98.6</v>
      </c>
      <c r="M984" s="118" t="s">
        <v>1279</v>
      </c>
      <c r="N984" s="116" t="s">
        <v>1346</v>
      </c>
    </row>
    <row r="985" spans="12:14" ht="24" hidden="1" customHeight="1" x14ac:dyDescent="0.45">
      <c r="L985" s="101">
        <v>98.7</v>
      </c>
      <c r="M985" s="118" t="s">
        <v>1280</v>
      </c>
      <c r="N985" s="116" t="s">
        <v>1346</v>
      </c>
    </row>
    <row r="986" spans="12:14" ht="24" hidden="1" customHeight="1" x14ac:dyDescent="0.45">
      <c r="L986" s="101">
        <v>98.8</v>
      </c>
      <c r="M986" s="118" t="s">
        <v>1281</v>
      </c>
      <c r="N986" s="116" t="s">
        <v>1346</v>
      </c>
    </row>
    <row r="987" spans="12:14" ht="24" hidden="1" customHeight="1" x14ac:dyDescent="0.45">
      <c r="L987" s="101">
        <v>98.9</v>
      </c>
      <c r="M987" s="118" t="s">
        <v>1282</v>
      </c>
      <c r="N987" s="116" t="s">
        <v>1346</v>
      </c>
    </row>
    <row r="988" spans="12:14" ht="24" hidden="1" customHeight="1" x14ac:dyDescent="0.45">
      <c r="L988" s="101">
        <v>99</v>
      </c>
      <c r="M988" s="118" t="s">
        <v>1283</v>
      </c>
      <c r="N988" s="116" t="s">
        <v>1346</v>
      </c>
    </row>
    <row r="989" spans="12:14" ht="24" hidden="1" customHeight="1" x14ac:dyDescent="0.45">
      <c r="L989" s="101">
        <v>99.1</v>
      </c>
      <c r="M989" s="118" t="s">
        <v>1284</v>
      </c>
      <c r="N989" s="116" t="s">
        <v>1346</v>
      </c>
    </row>
    <row r="990" spans="12:14" ht="24" hidden="1" customHeight="1" x14ac:dyDescent="0.45">
      <c r="L990" s="101">
        <v>99.2</v>
      </c>
      <c r="M990" s="118" t="s">
        <v>1285</v>
      </c>
      <c r="N990" s="116" t="s">
        <v>1346</v>
      </c>
    </row>
    <row r="991" spans="12:14" ht="24" hidden="1" customHeight="1" x14ac:dyDescent="0.45">
      <c r="L991" s="101">
        <v>99.3</v>
      </c>
      <c r="M991" s="118" t="s">
        <v>1286</v>
      </c>
      <c r="N991" s="116" t="s">
        <v>1346</v>
      </c>
    </row>
    <row r="992" spans="12:14" ht="24" hidden="1" customHeight="1" x14ac:dyDescent="0.45">
      <c r="L992" s="101">
        <v>99.4</v>
      </c>
      <c r="M992" s="118" t="s">
        <v>1287</v>
      </c>
      <c r="N992" s="116" t="s">
        <v>1346</v>
      </c>
    </row>
    <row r="993" spans="12:14" ht="24" hidden="1" customHeight="1" x14ac:dyDescent="0.45">
      <c r="L993" s="101">
        <v>99.5</v>
      </c>
      <c r="M993" s="118" t="s">
        <v>1288</v>
      </c>
      <c r="N993" s="116" t="s">
        <v>1346</v>
      </c>
    </row>
    <row r="994" spans="12:14" ht="24" hidden="1" customHeight="1" x14ac:dyDescent="0.45">
      <c r="L994" s="101">
        <v>99.6</v>
      </c>
      <c r="M994" s="118" t="s">
        <v>1289</v>
      </c>
      <c r="N994" s="116" t="s">
        <v>1346</v>
      </c>
    </row>
    <row r="995" spans="12:14" ht="24" hidden="1" customHeight="1" x14ac:dyDescent="0.45">
      <c r="L995" s="101">
        <v>99.7</v>
      </c>
      <c r="M995" s="118" t="s">
        <v>1290</v>
      </c>
      <c r="N995" s="116" t="s">
        <v>1346</v>
      </c>
    </row>
    <row r="996" spans="12:14" ht="24" hidden="1" customHeight="1" x14ac:dyDescent="0.45">
      <c r="L996" s="101">
        <v>99.8</v>
      </c>
      <c r="M996" s="118" t="s">
        <v>1291</v>
      </c>
      <c r="N996" s="116" t="s">
        <v>1346</v>
      </c>
    </row>
    <row r="997" spans="12:14" ht="24" hidden="1" customHeight="1" x14ac:dyDescent="0.45">
      <c r="L997" s="101">
        <v>99.9</v>
      </c>
      <c r="M997" s="118" t="s">
        <v>1292</v>
      </c>
      <c r="N997" s="116" t="s">
        <v>1346</v>
      </c>
    </row>
    <row r="998" spans="12:14" ht="24" hidden="1" customHeight="1" x14ac:dyDescent="0.45">
      <c r="L998" s="101">
        <v>100</v>
      </c>
      <c r="M998" s="118" t="s">
        <v>1293</v>
      </c>
      <c r="N998" s="116" t="s">
        <v>1346</v>
      </c>
    </row>
    <row r="999" spans="12:14" ht="24" hidden="1" customHeight="1" x14ac:dyDescent="0.45">
      <c r="M999" s="118"/>
    </row>
    <row r="1000" spans="12:14" ht="24" hidden="1" customHeight="1" x14ac:dyDescent="0.45">
      <c r="M1000" s="118"/>
    </row>
    <row r="1001" spans="12:14" ht="24" hidden="1" customHeight="1" x14ac:dyDescent="0.45">
      <c r="M1001" s="118"/>
    </row>
    <row r="1002" spans="12:14" ht="24" hidden="1" customHeight="1" x14ac:dyDescent="0.45">
      <c r="M1002" s="118"/>
    </row>
    <row r="1003" spans="12:14" ht="24" hidden="1" customHeight="1" x14ac:dyDescent="0.45">
      <c r="M1003" s="118"/>
    </row>
    <row r="1004" spans="12:14" ht="24" hidden="1" customHeight="1" x14ac:dyDescent="0.45">
      <c r="M1004" s="118"/>
    </row>
    <row r="1005" spans="12:14" ht="24" hidden="1" customHeight="1" x14ac:dyDescent="0.45">
      <c r="M1005" s="118"/>
    </row>
    <row r="1006" spans="12:14" ht="24" hidden="1" customHeight="1" x14ac:dyDescent="0.45">
      <c r="M1006" s="118"/>
    </row>
    <row r="1007" spans="12:14" ht="24" hidden="1" customHeight="1" x14ac:dyDescent="0.45">
      <c r="M1007" s="118"/>
    </row>
    <row r="1008" spans="12:14" ht="24" hidden="1" customHeight="1" x14ac:dyDescent="0.45">
      <c r="M1008" s="118"/>
    </row>
    <row r="1009" spans="13:13" ht="24" hidden="1" customHeight="1" x14ac:dyDescent="0.45">
      <c r="M1009" s="118"/>
    </row>
    <row r="1010" spans="13:13" ht="24" hidden="1" customHeight="1" x14ac:dyDescent="0.45">
      <c r="M1010" s="118"/>
    </row>
    <row r="1011" spans="13:13" ht="24" hidden="1" customHeight="1" x14ac:dyDescent="0.45">
      <c r="M1011" s="118"/>
    </row>
    <row r="1012" spans="13:13" ht="24" hidden="1" customHeight="1" x14ac:dyDescent="0.45">
      <c r="M1012" s="118"/>
    </row>
    <row r="1013" spans="13:13" ht="24" hidden="1" customHeight="1" x14ac:dyDescent="0.45">
      <c r="M1013" s="118"/>
    </row>
    <row r="1014" spans="13:13" ht="24" hidden="1" customHeight="1" x14ac:dyDescent="0.45">
      <c r="M1014" s="118"/>
    </row>
    <row r="1015" spans="13:13" ht="24" hidden="1" customHeight="1" x14ac:dyDescent="0.45">
      <c r="M1015" s="118"/>
    </row>
    <row r="1016" spans="13:13" ht="24" hidden="1" customHeight="1" x14ac:dyDescent="0.45">
      <c r="M1016" s="118"/>
    </row>
    <row r="1017" spans="13:13" ht="24" hidden="1" customHeight="1" x14ac:dyDescent="0.45">
      <c r="M1017" s="118"/>
    </row>
    <row r="1018" spans="13:13" ht="24" hidden="1" customHeight="1" x14ac:dyDescent="0.45">
      <c r="M1018" s="118"/>
    </row>
    <row r="1019" spans="13:13" ht="24" hidden="1" customHeight="1" x14ac:dyDescent="0.45">
      <c r="M1019" s="118"/>
    </row>
    <row r="1020" spans="13:13" ht="24" hidden="1" customHeight="1" x14ac:dyDescent="0.45">
      <c r="M1020" s="118"/>
    </row>
    <row r="1021" spans="13:13" ht="24" hidden="1" customHeight="1" x14ac:dyDescent="0.45">
      <c r="M1021" s="118"/>
    </row>
    <row r="1022" spans="13:13" ht="24" hidden="1" customHeight="1" x14ac:dyDescent="0.45">
      <c r="M1022" s="118"/>
    </row>
    <row r="1023" spans="13:13" ht="24" hidden="1" customHeight="1" x14ac:dyDescent="0.45">
      <c r="M1023" s="118"/>
    </row>
    <row r="1024" spans="13:13" ht="24" hidden="1" customHeight="1" x14ac:dyDescent="0.45">
      <c r="M1024" s="118"/>
    </row>
    <row r="1025" spans="13:13" ht="24" hidden="1" customHeight="1" x14ac:dyDescent="0.45">
      <c r="M1025" s="118"/>
    </row>
    <row r="1026" spans="13:13" ht="24" hidden="1" customHeight="1" x14ac:dyDescent="0.45">
      <c r="M1026" s="118"/>
    </row>
    <row r="1027" spans="13:13" ht="24" hidden="1" customHeight="1" x14ac:dyDescent="0.45">
      <c r="M1027" s="118"/>
    </row>
    <row r="1028" spans="13:13" ht="24" hidden="1" customHeight="1" x14ac:dyDescent="0.45">
      <c r="M1028" s="118"/>
    </row>
    <row r="1029" spans="13:13" ht="24" hidden="1" customHeight="1" x14ac:dyDescent="0.45">
      <c r="M1029" s="118"/>
    </row>
    <row r="1030" spans="13:13" ht="24" hidden="1" customHeight="1" x14ac:dyDescent="0.45">
      <c r="M1030" s="118"/>
    </row>
    <row r="1031" spans="13:13" ht="24" hidden="1" customHeight="1" x14ac:dyDescent="0.45">
      <c r="M1031" s="118"/>
    </row>
    <row r="1032" spans="13:13" ht="24" hidden="1" customHeight="1" x14ac:dyDescent="0.45">
      <c r="M1032" s="118"/>
    </row>
    <row r="1033" spans="13:13" ht="24" hidden="1" customHeight="1" x14ac:dyDescent="0.45">
      <c r="M1033" s="118"/>
    </row>
    <row r="1034" spans="13:13" ht="24" hidden="1" customHeight="1" x14ac:dyDescent="0.45">
      <c r="M1034" s="118"/>
    </row>
    <row r="1035" spans="13:13" ht="24" hidden="1" customHeight="1" x14ac:dyDescent="0.45">
      <c r="M1035" s="118"/>
    </row>
    <row r="1036" spans="13:13" ht="24" hidden="1" customHeight="1" x14ac:dyDescent="0.45">
      <c r="M1036" s="118"/>
    </row>
    <row r="1037" spans="13:13" ht="24" hidden="1" customHeight="1" x14ac:dyDescent="0.45">
      <c r="M1037" s="118"/>
    </row>
    <row r="1038" spans="13:13" ht="24" hidden="1" customHeight="1" x14ac:dyDescent="0.45">
      <c r="M1038" s="118"/>
    </row>
    <row r="1039" spans="13:13" ht="24" hidden="1" customHeight="1" x14ac:dyDescent="0.45">
      <c r="M1039" s="118"/>
    </row>
    <row r="1040" spans="13:13" ht="24" hidden="1" customHeight="1" x14ac:dyDescent="0.45">
      <c r="M1040" s="118"/>
    </row>
    <row r="1041" spans="13:13" ht="24" hidden="1" customHeight="1" x14ac:dyDescent="0.45">
      <c r="M1041" s="118"/>
    </row>
    <row r="1042" spans="13:13" ht="24" hidden="1" customHeight="1" x14ac:dyDescent="0.45">
      <c r="M1042" s="118"/>
    </row>
    <row r="1043" spans="13:13" ht="24" hidden="1" customHeight="1" x14ac:dyDescent="0.45">
      <c r="M1043" s="118"/>
    </row>
    <row r="1044" spans="13:13" ht="24" hidden="1" customHeight="1" x14ac:dyDescent="0.45">
      <c r="M1044" s="118"/>
    </row>
    <row r="1045" spans="13:13" ht="24" hidden="1" customHeight="1" x14ac:dyDescent="0.45">
      <c r="M1045" s="118"/>
    </row>
    <row r="1046" spans="13:13" ht="24" hidden="1" customHeight="1" x14ac:dyDescent="0.45">
      <c r="M1046" s="118"/>
    </row>
    <row r="1047" spans="13:13" ht="24" hidden="1" customHeight="1" x14ac:dyDescent="0.45">
      <c r="M1047" s="118"/>
    </row>
    <row r="1048" spans="13:13" ht="24" hidden="1" customHeight="1" x14ac:dyDescent="0.45">
      <c r="M1048" s="118"/>
    </row>
    <row r="1049" spans="13:13" ht="24" hidden="1" customHeight="1" x14ac:dyDescent="0.45">
      <c r="M1049" s="118"/>
    </row>
    <row r="1050" spans="13:13" ht="24" hidden="1" customHeight="1" x14ac:dyDescent="0.45">
      <c r="M1050" s="118"/>
    </row>
    <row r="1051" spans="13:13" ht="24" hidden="1" customHeight="1" x14ac:dyDescent="0.45">
      <c r="M1051" s="118"/>
    </row>
    <row r="1052" spans="13:13" ht="24" hidden="1" customHeight="1" x14ac:dyDescent="0.45">
      <c r="M1052" s="118"/>
    </row>
    <row r="1053" spans="13:13" ht="24" hidden="1" customHeight="1" x14ac:dyDescent="0.45">
      <c r="M1053" s="118"/>
    </row>
    <row r="1054" spans="13:13" ht="24" hidden="1" customHeight="1" x14ac:dyDescent="0.45">
      <c r="M1054" s="118"/>
    </row>
    <row r="1055" spans="13:13" ht="24" hidden="1" customHeight="1" x14ac:dyDescent="0.45">
      <c r="M1055" s="118"/>
    </row>
    <row r="1056" spans="13:13" ht="24" hidden="1" customHeight="1" x14ac:dyDescent="0.45">
      <c r="M1056" s="118"/>
    </row>
    <row r="1057" spans="13:13" ht="24" hidden="1" customHeight="1" x14ac:dyDescent="0.45">
      <c r="M1057" s="118"/>
    </row>
    <row r="1058" spans="13:13" ht="24" hidden="1" customHeight="1" x14ac:dyDescent="0.45">
      <c r="M1058" s="118"/>
    </row>
    <row r="1059" spans="13:13" ht="24" hidden="1" customHeight="1" x14ac:dyDescent="0.45">
      <c r="M1059" s="118"/>
    </row>
    <row r="1060" spans="13:13" ht="24" hidden="1" customHeight="1" x14ac:dyDescent="0.45">
      <c r="M1060" s="118"/>
    </row>
    <row r="1061" spans="13:13" ht="24" hidden="1" customHeight="1" x14ac:dyDescent="0.45">
      <c r="M1061" s="118"/>
    </row>
    <row r="1062" spans="13:13" ht="24" hidden="1" customHeight="1" x14ac:dyDescent="0.45">
      <c r="M1062" s="118"/>
    </row>
    <row r="1063" spans="13:13" ht="24" hidden="1" customHeight="1" x14ac:dyDescent="0.45">
      <c r="M1063" s="118"/>
    </row>
    <row r="1064" spans="13:13" ht="24" hidden="1" customHeight="1" x14ac:dyDescent="0.45">
      <c r="M1064" s="118"/>
    </row>
    <row r="1065" spans="13:13" ht="24" hidden="1" customHeight="1" x14ac:dyDescent="0.45">
      <c r="M1065" s="118"/>
    </row>
    <row r="1066" spans="13:13" ht="24" hidden="1" customHeight="1" x14ac:dyDescent="0.45">
      <c r="M1066" s="118"/>
    </row>
    <row r="1067" spans="13:13" ht="24" hidden="1" customHeight="1" x14ac:dyDescent="0.45">
      <c r="M1067" s="118"/>
    </row>
    <row r="1068" spans="13:13" ht="24" hidden="1" customHeight="1" x14ac:dyDescent="0.45">
      <c r="M1068" s="118"/>
    </row>
    <row r="1069" spans="13:13" ht="24" hidden="1" customHeight="1" x14ac:dyDescent="0.45">
      <c r="M1069" s="118"/>
    </row>
    <row r="1070" spans="13:13" ht="24" hidden="1" customHeight="1" x14ac:dyDescent="0.45">
      <c r="M1070" s="118"/>
    </row>
    <row r="1071" spans="13:13" ht="24" hidden="1" customHeight="1" x14ac:dyDescent="0.45">
      <c r="M1071" s="118"/>
    </row>
    <row r="1072" spans="13:13" ht="24" hidden="1" customHeight="1" x14ac:dyDescent="0.45">
      <c r="M1072" s="118"/>
    </row>
    <row r="1073" spans="13:13" ht="24" hidden="1" customHeight="1" x14ac:dyDescent="0.45">
      <c r="M1073" s="118"/>
    </row>
    <row r="1074" spans="13:13" ht="24" hidden="1" customHeight="1" x14ac:dyDescent="0.45">
      <c r="M1074" s="118"/>
    </row>
    <row r="1075" spans="13:13" ht="24" hidden="1" customHeight="1" x14ac:dyDescent="0.45">
      <c r="M1075" s="118"/>
    </row>
    <row r="1076" spans="13:13" ht="24" hidden="1" customHeight="1" x14ac:dyDescent="0.45">
      <c r="M1076" s="118"/>
    </row>
    <row r="1077" spans="13:13" ht="24" hidden="1" customHeight="1" x14ac:dyDescent="0.45">
      <c r="M1077" s="118"/>
    </row>
    <row r="1078" spans="13:13" ht="24" hidden="1" customHeight="1" x14ac:dyDescent="0.45">
      <c r="M1078" s="118"/>
    </row>
    <row r="1079" spans="13:13" ht="24" hidden="1" customHeight="1" x14ac:dyDescent="0.45">
      <c r="M1079" s="118"/>
    </row>
    <row r="1080" spans="13:13" ht="24" hidden="1" customHeight="1" x14ac:dyDescent="0.45">
      <c r="M1080" s="118"/>
    </row>
    <row r="1081" spans="13:13" ht="24" hidden="1" customHeight="1" x14ac:dyDescent="0.45">
      <c r="M1081" s="118"/>
    </row>
    <row r="1082" spans="13:13" ht="24" hidden="1" customHeight="1" x14ac:dyDescent="0.45">
      <c r="M1082" s="118"/>
    </row>
    <row r="1083" spans="13:13" ht="24" hidden="1" customHeight="1" x14ac:dyDescent="0.45">
      <c r="M1083" s="118"/>
    </row>
    <row r="1084" spans="13:13" ht="24" hidden="1" customHeight="1" x14ac:dyDescent="0.45">
      <c r="M1084" s="118"/>
    </row>
    <row r="1085" spans="13:13" ht="24" hidden="1" customHeight="1" x14ac:dyDescent="0.45">
      <c r="M1085" s="118"/>
    </row>
    <row r="1086" spans="13:13" ht="24" hidden="1" customHeight="1" x14ac:dyDescent="0.45">
      <c r="M1086" s="118"/>
    </row>
    <row r="1087" spans="13:13" ht="24" hidden="1" customHeight="1" x14ac:dyDescent="0.45">
      <c r="M1087" s="118"/>
    </row>
    <row r="1088" spans="13:13" ht="24" hidden="1" customHeight="1" x14ac:dyDescent="0.45">
      <c r="M1088" s="118"/>
    </row>
    <row r="1089" spans="13:13" ht="24" hidden="1" customHeight="1" x14ac:dyDescent="0.45">
      <c r="M1089" s="118"/>
    </row>
    <row r="1090" spans="13:13" ht="24" hidden="1" customHeight="1" x14ac:dyDescent="0.45">
      <c r="M1090" s="118"/>
    </row>
    <row r="1091" spans="13:13" ht="24" hidden="1" customHeight="1" x14ac:dyDescent="0.45">
      <c r="M1091" s="118"/>
    </row>
    <row r="1092" spans="13:13" ht="24" hidden="1" customHeight="1" x14ac:dyDescent="0.45">
      <c r="M1092" s="118"/>
    </row>
    <row r="1093" spans="13:13" ht="24" hidden="1" customHeight="1" x14ac:dyDescent="0.45">
      <c r="M1093" s="118"/>
    </row>
    <row r="1094" spans="13:13" ht="24" hidden="1" customHeight="1" x14ac:dyDescent="0.45">
      <c r="M1094" s="118"/>
    </row>
    <row r="1095" spans="13:13" ht="24" hidden="1" customHeight="1" x14ac:dyDescent="0.45">
      <c r="M1095" s="118"/>
    </row>
    <row r="1096" spans="13:13" ht="24" hidden="1" customHeight="1" x14ac:dyDescent="0.45">
      <c r="M1096" s="118"/>
    </row>
    <row r="1097" spans="13:13" ht="24" hidden="1" customHeight="1" x14ac:dyDescent="0.45">
      <c r="M1097" s="118"/>
    </row>
    <row r="1098" spans="13:13" ht="24" hidden="1" customHeight="1" x14ac:dyDescent="0.45">
      <c r="M1098" s="118"/>
    </row>
    <row r="1099" spans="13:13" ht="24" hidden="1" customHeight="1" x14ac:dyDescent="0.45">
      <c r="M1099" s="118"/>
    </row>
    <row r="1100" spans="13:13" ht="24" hidden="1" customHeight="1" x14ac:dyDescent="0.45">
      <c r="M1100" s="118"/>
    </row>
    <row r="1101" spans="13:13" ht="24" hidden="1" customHeight="1" x14ac:dyDescent="0.45">
      <c r="M1101" s="118"/>
    </row>
    <row r="1102" spans="13:13" ht="24" hidden="1" customHeight="1" x14ac:dyDescent="0.45">
      <c r="M1102" s="118"/>
    </row>
    <row r="1103" spans="13:13" ht="24" hidden="1" customHeight="1" x14ac:dyDescent="0.45">
      <c r="M1103" s="118"/>
    </row>
    <row r="1104" spans="13:13" ht="24" hidden="1" customHeight="1" x14ac:dyDescent="0.45">
      <c r="M1104" s="118"/>
    </row>
    <row r="1105" spans="13:13" ht="24" hidden="1" customHeight="1" x14ac:dyDescent="0.45">
      <c r="M1105" s="118"/>
    </row>
    <row r="1106" spans="13:13" ht="24" hidden="1" customHeight="1" x14ac:dyDescent="0.45">
      <c r="M1106" s="118"/>
    </row>
    <row r="1107" spans="13:13" ht="24" hidden="1" customHeight="1" x14ac:dyDescent="0.45">
      <c r="M1107" s="118"/>
    </row>
    <row r="1108" spans="13:13" ht="24" hidden="1" customHeight="1" x14ac:dyDescent="0.45">
      <c r="M1108" s="118"/>
    </row>
    <row r="1109" spans="13:13" ht="24" hidden="1" customHeight="1" x14ac:dyDescent="0.45">
      <c r="M1109" s="118"/>
    </row>
    <row r="1110" spans="13:13" ht="24" hidden="1" customHeight="1" x14ac:dyDescent="0.45">
      <c r="M1110" s="118"/>
    </row>
    <row r="1111" spans="13:13" ht="24" hidden="1" customHeight="1" x14ac:dyDescent="0.45">
      <c r="M1111" s="118"/>
    </row>
    <row r="1112" spans="13:13" ht="24" hidden="1" customHeight="1" x14ac:dyDescent="0.45">
      <c r="M1112" s="118"/>
    </row>
    <row r="1113" spans="13:13" ht="24" hidden="1" customHeight="1" x14ac:dyDescent="0.45">
      <c r="M1113" s="118"/>
    </row>
    <row r="1114" spans="13:13" ht="24" hidden="1" customHeight="1" x14ac:dyDescent="0.45">
      <c r="M1114" s="118"/>
    </row>
    <row r="1115" spans="13:13" ht="24" hidden="1" customHeight="1" x14ac:dyDescent="0.45">
      <c r="M1115" s="118"/>
    </row>
    <row r="1116" spans="13:13" ht="24" hidden="1" customHeight="1" x14ac:dyDescent="0.45">
      <c r="M1116" s="118"/>
    </row>
    <row r="1117" spans="13:13" ht="24" hidden="1" customHeight="1" x14ac:dyDescent="0.45">
      <c r="M1117" s="118"/>
    </row>
    <row r="1118" spans="13:13" ht="24" hidden="1" customHeight="1" x14ac:dyDescent="0.45">
      <c r="M1118" s="118"/>
    </row>
    <row r="1119" spans="13:13" ht="24" hidden="1" customHeight="1" x14ac:dyDescent="0.45">
      <c r="M1119" s="118"/>
    </row>
    <row r="1120" spans="13:13" ht="24" hidden="1" customHeight="1" x14ac:dyDescent="0.45">
      <c r="M1120" s="118"/>
    </row>
    <row r="1121" spans="13:13" ht="24" hidden="1" customHeight="1" x14ac:dyDescent="0.45">
      <c r="M1121" s="118"/>
    </row>
    <row r="1122" spans="13:13" ht="24" hidden="1" customHeight="1" x14ac:dyDescent="0.45">
      <c r="M1122" s="118"/>
    </row>
    <row r="1123" spans="13:13" ht="24" hidden="1" customHeight="1" x14ac:dyDescent="0.45">
      <c r="M1123" s="118"/>
    </row>
    <row r="1124" spans="13:13" ht="24" hidden="1" customHeight="1" x14ac:dyDescent="0.45">
      <c r="M1124" s="118"/>
    </row>
    <row r="1125" spans="13:13" ht="24" hidden="1" customHeight="1" x14ac:dyDescent="0.45">
      <c r="M1125" s="118"/>
    </row>
    <row r="1126" spans="13:13" ht="24" hidden="1" customHeight="1" x14ac:dyDescent="0.45">
      <c r="M1126" s="118"/>
    </row>
    <row r="1127" spans="13:13" ht="24" hidden="1" customHeight="1" x14ac:dyDescent="0.45">
      <c r="M1127" s="118"/>
    </row>
    <row r="1128" spans="13:13" ht="24" hidden="1" customHeight="1" x14ac:dyDescent="0.45">
      <c r="M1128" s="118"/>
    </row>
    <row r="1129" spans="13:13" ht="24" hidden="1" customHeight="1" x14ac:dyDescent="0.45">
      <c r="M1129" s="118"/>
    </row>
    <row r="1130" spans="13:13" ht="24" hidden="1" customHeight="1" x14ac:dyDescent="0.45">
      <c r="M1130" s="118"/>
    </row>
    <row r="1131" spans="13:13" ht="24" hidden="1" customHeight="1" x14ac:dyDescent="0.45">
      <c r="M1131" s="118"/>
    </row>
    <row r="1132" spans="13:13" ht="24" hidden="1" customHeight="1" x14ac:dyDescent="0.45">
      <c r="M1132" s="118"/>
    </row>
    <row r="1133" spans="13:13" ht="24" hidden="1" customHeight="1" x14ac:dyDescent="0.45">
      <c r="M1133" s="118"/>
    </row>
    <row r="1134" spans="13:13" ht="24" hidden="1" customHeight="1" x14ac:dyDescent="0.45">
      <c r="M1134" s="118"/>
    </row>
    <row r="1135" spans="13:13" ht="24" hidden="1" customHeight="1" x14ac:dyDescent="0.45">
      <c r="M1135" s="118"/>
    </row>
    <row r="1136" spans="13:13" ht="24" hidden="1" customHeight="1" x14ac:dyDescent="0.45">
      <c r="M1136" s="118"/>
    </row>
    <row r="1137" spans="13:13" ht="24" hidden="1" customHeight="1" x14ac:dyDescent="0.45">
      <c r="M1137" s="118"/>
    </row>
    <row r="1138" spans="13:13" ht="24" hidden="1" customHeight="1" x14ac:dyDescent="0.45">
      <c r="M1138" s="118"/>
    </row>
    <row r="1139" spans="13:13" ht="24" hidden="1" customHeight="1" x14ac:dyDescent="0.45">
      <c r="M1139" s="118"/>
    </row>
    <row r="1140" spans="13:13" ht="24" hidden="1" customHeight="1" x14ac:dyDescent="0.45">
      <c r="M1140" s="118"/>
    </row>
    <row r="1141" spans="13:13" ht="24" hidden="1" customHeight="1" x14ac:dyDescent="0.45">
      <c r="M1141" s="118"/>
    </row>
    <row r="1142" spans="13:13" ht="24" hidden="1" customHeight="1" x14ac:dyDescent="0.45">
      <c r="M1142" s="118"/>
    </row>
    <row r="1143" spans="13:13" ht="24" hidden="1" customHeight="1" x14ac:dyDescent="0.45">
      <c r="M1143" s="118"/>
    </row>
    <row r="1144" spans="13:13" ht="24" hidden="1" customHeight="1" x14ac:dyDescent="0.45">
      <c r="M1144" s="118"/>
    </row>
    <row r="1145" spans="13:13" ht="24" hidden="1" customHeight="1" x14ac:dyDescent="0.45">
      <c r="M1145" s="118"/>
    </row>
    <row r="1146" spans="13:13" ht="24" hidden="1" customHeight="1" x14ac:dyDescent="0.45">
      <c r="M1146" s="118"/>
    </row>
    <row r="1147" spans="13:13" ht="24" hidden="1" customHeight="1" x14ac:dyDescent="0.45">
      <c r="M1147" s="118"/>
    </row>
    <row r="1148" spans="13:13" ht="24" hidden="1" customHeight="1" x14ac:dyDescent="0.45">
      <c r="M1148" s="118"/>
    </row>
    <row r="1149" spans="13:13" ht="24" hidden="1" customHeight="1" x14ac:dyDescent="0.45">
      <c r="M1149" s="118"/>
    </row>
    <row r="1150" spans="13:13" ht="24" hidden="1" customHeight="1" x14ac:dyDescent="0.45">
      <c r="M1150" s="118"/>
    </row>
    <row r="1151" spans="13:13" ht="24" hidden="1" customHeight="1" x14ac:dyDescent="0.45">
      <c r="M1151" s="118"/>
    </row>
    <row r="1152" spans="13:13" ht="24" hidden="1" customHeight="1" x14ac:dyDescent="0.45">
      <c r="M1152" s="118"/>
    </row>
    <row r="1153" spans="13:13" ht="24" hidden="1" customHeight="1" x14ac:dyDescent="0.45">
      <c r="M1153" s="118"/>
    </row>
    <row r="1154" spans="13:13" ht="24" hidden="1" customHeight="1" x14ac:dyDescent="0.45">
      <c r="M1154" s="118"/>
    </row>
    <row r="1155" spans="13:13" ht="24" hidden="1" customHeight="1" x14ac:dyDescent="0.45">
      <c r="M1155" s="118"/>
    </row>
    <row r="1156" spans="13:13" ht="24" hidden="1" customHeight="1" x14ac:dyDescent="0.45">
      <c r="M1156" s="118"/>
    </row>
    <row r="1157" spans="13:13" ht="24" hidden="1" customHeight="1" x14ac:dyDescent="0.45">
      <c r="M1157" s="118"/>
    </row>
    <row r="1158" spans="13:13" ht="24" hidden="1" customHeight="1" x14ac:dyDescent="0.45">
      <c r="M1158" s="118"/>
    </row>
    <row r="1159" spans="13:13" ht="24" hidden="1" customHeight="1" x14ac:dyDescent="0.45">
      <c r="M1159" s="118"/>
    </row>
    <row r="1160" spans="13:13" ht="24" hidden="1" customHeight="1" x14ac:dyDescent="0.45">
      <c r="M1160" s="118"/>
    </row>
    <row r="1161" spans="13:13" ht="24" hidden="1" customHeight="1" x14ac:dyDescent="0.45">
      <c r="M1161" s="118"/>
    </row>
    <row r="1162" spans="13:13" ht="24" hidden="1" customHeight="1" x14ac:dyDescent="0.45">
      <c r="M1162" s="118"/>
    </row>
    <row r="1163" spans="13:13" ht="24" hidden="1" customHeight="1" x14ac:dyDescent="0.45">
      <c r="M1163" s="118"/>
    </row>
    <row r="1164" spans="13:13" ht="24" hidden="1" customHeight="1" x14ac:dyDescent="0.45">
      <c r="M1164" s="118"/>
    </row>
    <row r="1165" spans="13:13" ht="24" hidden="1" customHeight="1" x14ac:dyDescent="0.45">
      <c r="M1165" s="118"/>
    </row>
    <row r="1166" spans="13:13" ht="24" hidden="1" customHeight="1" x14ac:dyDescent="0.45">
      <c r="M1166" s="118"/>
    </row>
    <row r="1167" spans="13:13" ht="24" hidden="1" customHeight="1" x14ac:dyDescent="0.45">
      <c r="M1167" s="118"/>
    </row>
    <row r="1168" spans="13:13" ht="24" hidden="1" customHeight="1" x14ac:dyDescent="0.45">
      <c r="M1168" s="118"/>
    </row>
    <row r="1169" spans="13:13" ht="24" hidden="1" customHeight="1" x14ac:dyDescent="0.45">
      <c r="M1169" s="118"/>
    </row>
    <row r="1170" spans="13:13" ht="24" hidden="1" customHeight="1" x14ac:dyDescent="0.45">
      <c r="M1170" s="118"/>
    </row>
    <row r="1171" spans="13:13" ht="24" hidden="1" customHeight="1" x14ac:dyDescent="0.45">
      <c r="M1171" s="118"/>
    </row>
    <row r="1172" spans="13:13" ht="24" hidden="1" customHeight="1" x14ac:dyDescent="0.45">
      <c r="M1172" s="118"/>
    </row>
    <row r="1173" spans="13:13" ht="24" hidden="1" customHeight="1" x14ac:dyDescent="0.45">
      <c r="M1173" s="118"/>
    </row>
    <row r="1174" spans="13:13" ht="24" hidden="1" customHeight="1" x14ac:dyDescent="0.45">
      <c r="M1174" s="118"/>
    </row>
    <row r="1175" spans="13:13" ht="24" hidden="1" customHeight="1" x14ac:dyDescent="0.45">
      <c r="M1175" s="118"/>
    </row>
    <row r="1176" spans="13:13" ht="24" hidden="1" customHeight="1" x14ac:dyDescent="0.45">
      <c r="M1176" s="118"/>
    </row>
    <row r="1177" spans="13:13" ht="24" hidden="1" customHeight="1" x14ac:dyDescent="0.45">
      <c r="M1177" s="118"/>
    </row>
    <row r="1178" spans="13:13" ht="24" hidden="1" customHeight="1" x14ac:dyDescent="0.45">
      <c r="M1178" s="118"/>
    </row>
    <row r="1179" spans="13:13" ht="24" hidden="1" customHeight="1" x14ac:dyDescent="0.45">
      <c r="M1179" s="118"/>
    </row>
    <row r="1180" spans="13:13" ht="24" hidden="1" customHeight="1" x14ac:dyDescent="0.45">
      <c r="M1180" s="118"/>
    </row>
    <row r="1181" spans="13:13" ht="24" hidden="1" customHeight="1" x14ac:dyDescent="0.45">
      <c r="M1181" s="118"/>
    </row>
    <row r="1182" spans="13:13" ht="24" hidden="1" customHeight="1" x14ac:dyDescent="0.45">
      <c r="M1182" s="118"/>
    </row>
    <row r="1183" spans="13:13" ht="24" hidden="1" customHeight="1" x14ac:dyDescent="0.45">
      <c r="M1183" s="118"/>
    </row>
    <row r="1184" spans="13:13" ht="24" hidden="1" customHeight="1" x14ac:dyDescent="0.45">
      <c r="M1184" s="118"/>
    </row>
    <row r="1185" spans="13:13" ht="24" hidden="1" customHeight="1" x14ac:dyDescent="0.45">
      <c r="M1185" s="118"/>
    </row>
    <row r="1186" spans="13:13" ht="24" hidden="1" customHeight="1" x14ac:dyDescent="0.45">
      <c r="M1186" s="118"/>
    </row>
    <row r="1187" spans="13:13" ht="24" hidden="1" customHeight="1" x14ac:dyDescent="0.45">
      <c r="M1187" s="118"/>
    </row>
    <row r="1188" spans="13:13" ht="24" hidden="1" customHeight="1" x14ac:dyDescent="0.45">
      <c r="M1188" s="118"/>
    </row>
    <row r="1189" spans="13:13" ht="24" hidden="1" customHeight="1" x14ac:dyDescent="0.45">
      <c r="M1189" s="118"/>
    </row>
    <row r="1190" spans="13:13" ht="24" hidden="1" customHeight="1" x14ac:dyDescent="0.45">
      <c r="M1190" s="118"/>
    </row>
    <row r="1191" spans="13:13" ht="24" hidden="1" customHeight="1" x14ac:dyDescent="0.45">
      <c r="M1191" s="118"/>
    </row>
    <row r="1192" spans="13:13" ht="24" hidden="1" customHeight="1" x14ac:dyDescent="0.45">
      <c r="M1192" s="118"/>
    </row>
    <row r="1193" spans="13:13" ht="24" hidden="1" customHeight="1" x14ac:dyDescent="0.45">
      <c r="M1193" s="118"/>
    </row>
    <row r="1194" spans="13:13" ht="24" hidden="1" customHeight="1" x14ac:dyDescent="0.45">
      <c r="M1194" s="118"/>
    </row>
    <row r="1195" spans="13:13" ht="24" hidden="1" customHeight="1" x14ac:dyDescent="0.45">
      <c r="M1195" s="118"/>
    </row>
    <row r="1196" spans="13:13" ht="24" hidden="1" customHeight="1" x14ac:dyDescent="0.45">
      <c r="M1196" s="118"/>
    </row>
    <row r="1197" spans="13:13" ht="24" hidden="1" customHeight="1" x14ac:dyDescent="0.45">
      <c r="M1197" s="118"/>
    </row>
    <row r="1198" spans="13:13" ht="24" hidden="1" customHeight="1" x14ac:dyDescent="0.45">
      <c r="M1198" s="118"/>
    </row>
    <row r="1199" spans="13:13" ht="24" hidden="1" customHeight="1" x14ac:dyDescent="0.45">
      <c r="M1199" s="118"/>
    </row>
    <row r="1200" spans="13:13" ht="24" hidden="1" customHeight="1" x14ac:dyDescent="0.45">
      <c r="M1200" s="118"/>
    </row>
    <row r="1201" spans="13:13" ht="24" hidden="1" customHeight="1" x14ac:dyDescent="0.45">
      <c r="M1201" s="118"/>
    </row>
    <row r="1202" spans="13:13" ht="24" hidden="1" customHeight="1" x14ac:dyDescent="0.45">
      <c r="M1202" s="118"/>
    </row>
    <row r="1203" spans="13:13" ht="24" hidden="1" customHeight="1" x14ac:dyDescent="0.45">
      <c r="M1203" s="118"/>
    </row>
    <row r="1204" spans="13:13" ht="24" hidden="1" customHeight="1" x14ac:dyDescent="0.45">
      <c r="M1204" s="118"/>
    </row>
    <row r="1205" spans="13:13" ht="24" hidden="1" customHeight="1" x14ac:dyDescent="0.45">
      <c r="M1205" s="118"/>
    </row>
    <row r="1206" spans="13:13" ht="24" hidden="1" customHeight="1" x14ac:dyDescent="0.45">
      <c r="M1206" s="118"/>
    </row>
    <row r="1207" spans="13:13" ht="24" hidden="1" customHeight="1" x14ac:dyDescent="0.45">
      <c r="M1207" s="118"/>
    </row>
    <row r="1208" spans="13:13" ht="24" hidden="1" customHeight="1" x14ac:dyDescent="0.45">
      <c r="M1208" s="118"/>
    </row>
    <row r="1209" spans="13:13" ht="24" hidden="1" customHeight="1" x14ac:dyDescent="0.45">
      <c r="M1209" s="118"/>
    </row>
    <row r="1210" spans="13:13" ht="24" hidden="1" customHeight="1" x14ac:dyDescent="0.45">
      <c r="M1210" s="118"/>
    </row>
    <row r="1211" spans="13:13" ht="24" hidden="1" customHeight="1" x14ac:dyDescent="0.45">
      <c r="M1211" s="118"/>
    </row>
    <row r="1212" spans="13:13" ht="24" hidden="1" customHeight="1" x14ac:dyDescent="0.45">
      <c r="M1212" s="118"/>
    </row>
    <row r="1213" spans="13:13" ht="24" hidden="1" customHeight="1" x14ac:dyDescent="0.45">
      <c r="M1213" s="118"/>
    </row>
    <row r="1214" spans="13:13" ht="24" hidden="1" customHeight="1" x14ac:dyDescent="0.45">
      <c r="M1214" s="118"/>
    </row>
    <row r="1215" spans="13:13" ht="24" hidden="1" customHeight="1" x14ac:dyDescent="0.45">
      <c r="M1215" s="118"/>
    </row>
    <row r="1216" spans="13:13" ht="24" hidden="1" customHeight="1" x14ac:dyDescent="0.45">
      <c r="M1216" s="118"/>
    </row>
    <row r="1217" spans="13:13" ht="24" hidden="1" customHeight="1" x14ac:dyDescent="0.45">
      <c r="M1217" s="118"/>
    </row>
    <row r="1218" spans="13:13" ht="24" hidden="1" customHeight="1" x14ac:dyDescent="0.45">
      <c r="M1218" s="118"/>
    </row>
    <row r="1219" spans="13:13" ht="24" hidden="1" customHeight="1" x14ac:dyDescent="0.45">
      <c r="M1219" s="118"/>
    </row>
    <row r="1220" spans="13:13" ht="24" hidden="1" customHeight="1" x14ac:dyDescent="0.45">
      <c r="M1220" s="118"/>
    </row>
    <row r="1221" spans="13:13" ht="24" hidden="1" customHeight="1" x14ac:dyDescent="0.45">
      <c r="M1221" s="118"/>
    </row>
    <row r="1222" spans="13:13" ht="24" hidden="1" customHeight="1" x14ac:dyDescent="0.45">
      <c r="M1222" s="118"/>
    </row>
    <row r="1223" spans="13:13" ht="24" hidden="1" customHeight="1" x14ac:dyDescent="0.45">
      <c r="M1223" s="118"/>
    </row>
    <row r="1224" spans="13:13" ht="24" hidden="1" customHeight="1" x14ac:dyDescent="0.45">
      <c r="M1224" s="118"/>
    </row>
    <row r="1225" spans="13:13" ht="24" hidden="1" customHeight="1" x14ac:dyDescent="0.45">
      <c r="M1225" s="118"/>
    </row>
    <row r="1226" spans="13:13" ht="24" hidden="1" customHeight="1" x14ac:dyDescent="0.45">
      <c r="M1226" s="118"/>
    </row>
    <row r="1227" spans="13:13" ht="24" hidden="1" customHeight="1" x14ac:dyDescent="0.45">
      <c r="M1227" s="118"/>
    </row>
    <row r="1228" spans="13:13" ht="24" hidden="1" customHeight="1" x14ac:dyDescent="0.45">
      <c r="M1228" s="118"/>
    </row>
    <row r="1229" spans="13:13" ht="24" hidden="1" customHeight="1" x14ac:dyDescent="0.45">
      <c r="M1229" s="118"/>
    </row>
    <row r="1230" spans="13:13" ht="24" hidden="1" customHeight="1" x14ac:dyDescent="0.45">
      <c r="M1230" s="118"/>
    </row>
    <row r="1231" spans="13:13" ht="24" hidden="1" customHeight="1" x14ac:dyDescent="0.45">
      <c r="M1231" s="118"/>
    </row>
    <row r="1232" spans="13:13" ht="24" hidden="1" customHeight="1" x14ac:dyDescent="0.45">
      <c r="M1232" s="118"/>
    </row>
    <row r="1233" spans="13:13" ht="24" hidden="1" customHeight="1" x14ac:dyDescent="0.45">
      <c r="M1233" s="118"/>
    </row>
    <row r="1234" spans="13:13" ht="24" hidden="1" customHeight="1" x14ac:dyDescent="0.45">
      <c r="M1234" s="118"/>
    </row>
    <row r="1235" spans="13:13" ht="24" hidden="1" customHeight="1" x14ac:dyDescent="0.45">
      <c r="M1235" s="118"/>
    </row>
    <row r="1236" spans="13:13" ht="24" hidden="1" customHeight="1" x14ac:dyDescent="0.45">
      <c r="M1236" s="118"/>
    </row>
    <row r="1237" spans="13:13" ht="24" hidden="1" customHeight="1" x14ac:dyDescent="0.45">
      <c r="M1237" s="118"/>
    </row>
    <row r="1238" spans="13:13" ht="24" hidden="1" customHeight="1" x14ac:dyDescent="0.45">
      <c r="M1238" s="118"/>
    </row>
    <row r="1239" spans="13:13" ht="24" hidden="1" customHeight="1" x14ac:dyDescent="0.45">
      <c r="M1239" s="118"/>
    </row>
    <row r="1240" spans="13:13" ht="24" hidden="1" customHeight="1" x14ac:dyDescent="0.45">
      <c r="M1240" s="118"/>
    </row>
    <row r="1241" spans="13:13" ht="24" hidden="1" customHeight="1" x14ac:dyDescent="0.45">
      <c r="M1241" s="118"/>
    </row>
    <row r="1242" spans="13:13" ht="24" hidden="1" customHeight="1" x14ac:dyDescent="0.45">
      <c r="M1242" s="118"/>
    </row>
    <row r="1243" spans="13:13" ht="24" hidden="1" customHeight="1" x14ac:dyDescent="0.45">
      <c r="M1243" s="118"/>
    </row>
    <row r="1244" spans="13:13" ht="24" hidden="1" customHeight="1" x14ac:dyDescent="0.45">
      <c r="M1244" s="118"/>
    </row>
    <row r="1245" spans="13:13" ht="24" hidden="1" customHeight="1" x14ac:dyDescent="0.45">
      <c r="M1245" s="118"/>
    </row>
    <row r="1246" spans="13:13" ht="24" hidden="1" customHeight="1" x14ac:dyDescent="0.45">
      <c r="M1246" s="118"/>
    </row>
    <row r="1247" spans="13:13" ht="24" hidden="1" customHeight="1" x14ac:dyDescent="0.45">
      <c r="M1247" s="118"/>
    </row>
    <row r="1248" spans="13:13" ht="24" hidden="1" customHeight="1" x14ac:dyDescent="0.45">
      <c r="M1248" s="118"/>
    </row>
    <row r="1249" spans="13:13" ht="24" hidden="1" customHeight="1" x14ac:dyDescent="0.45">
      <c r="M1249" s="118"/>
    </row>
    <row r="1250" spans="13:13" ht="24" hidden="1" customHeight="1" x14ac:dyDescent="0.45">
      <c r="M1250" s="118"/>
    </row>
    <row r="1251" spans="13:13" ht="24" hidden="1" customHeight="1" x14ac:dyDescent="0.45">
      <c r="M1251" s="118"/>
    </row>
    <row r="1252" spans="13:13" ht="24" hidden="1" customHeight="1" x14ac:dyDescent="0.45">
      <c r="M1252" s="118"/>
    </row>
    <row r="1253" spans="13:13" ht="24" hidden="1" customHeight="1" x14ac:dyDescent="0.45">
      <c r="M1253" s="118"/>
    </row>
    <row r="1254" spans="13:13" ht="24" hidden="1" customHeight="1" x14ac:dyDescent="0.45">
      <c r="M1254" s="118"/>
    </row>
    <row r="1255" spans="13:13" ht="24" hidden="1" customHeight="1" x14ac:dyDescent="0.45">
      <c r="M1255" s="118"/>
    </row>
    <row r="1256" spans="13:13" ht="24" hidden="1" customHeight="1" x14ac:dyDescent="0.45">
      <c r="M1256" s="118"/>
    </row>
    <row r="1257" spans="13:13" ht="24" hidden="1" customHeight="1" x14ac:dyDescent="0.45">
      <c r="M1257" s="118"/>
    </row>
    <row r="1258" spans="13:13" ht="24" hidden="1" customHeight="1" x14ac:dyDescent="0.45">
      <c r="M1258" s="118"/>
    </row>
    <row r="1259" spans="13:13" ht="24" hidden="1" customHeight="1" x14ac:dyDescent="0.45">
      <c r="M1259" s="118"/>
    </row>
    <row r="1260" spans="13:13" ht="24" hidden="1" customHeight="1" x14ac:dyDescent="0.45">
      <c r="M1260" s="118"/>
    </row>
    <row r="1261" spans="13:13" ht="24" hidden="1" customHeight="1" x14ac:dyDescent="0.45">
      <c r="M1261" s="118"/>
    </row>
    <row r="1262" spans="13:13" ht="24" hidden="1" customHeight="1" x14ac:dyDescent="0.45">
      <c r="M1262" s="118"/>
    </row>
    <row r="1263" spans="13:13" ht="24" hidden="1" customHeight="1" x14ac:dyDescent="0.45">
      <c r="M1263" s="118"/>
    </row>
    <row r="1264" spans="13:13" ht="24" hidden="1" customHeight="1" x14ac:dyDescent="0.45">
      <c r="M1264" s="118"/>
    </row>
    <row r="1265" spans="13:13" ht="24" hidden="1" customHeight="1" x14ac:dyDescent="0.45">
      <c r="M1265" s="118"/>
    </row>
    <row r="1266" spans="13:13" ht="24" hidden="1" customHeight="1" x14ac:dyDescent="0.45">
      <c r="M1266" s="118"/>
    </row>
    <row r="1267" spans="13:13" ht="24" hidden="1" customHeight="1" x14ac:dyDescent="0.45">
      <c r="M1267" s="118"/>
    </row>
    <row r="1268" spans="13:13" ht="24" hidden="1" customHeight="1" x14ac:dyDescent="0.45">
      <c r="M1268" s="118"/>
    </row>
    <row r="1269" spans="13:13" ht="24" hidden="1" customHeight="1" x14ac:dyDescent="0.45">
      <c r="M1269" s="118"/>
    </row>
    <row r="1270" spans="13:13" ht="24" hidden="1" customHeight="1" x14ac:dyDescent="0.45">
      <c r="M1270" s="118"/>
    </row>
    <row r="1271" spans="13:13" ht="24" hidden="1" customHeight="1" x14ac:dyDescent="0.45">
      <c r="M1271" s="118"/>
    </row>
    <row r="1272" spans="13:13" ht="24" hidden="1" customHeight="1" x14ac:dyDescent="0.45">
      <c r="M1272" s="118"/>
    </row>
    <row r="1273" spans="13:13" ht="24" hidden="1" customHeight="1" x14ac:dyDescent="0.45">
      <c r="M1273" s="118"/>
    </row>
    <row r="1274" spans="13:13" ht="24" hidden="1" customHeight="1" x14ac:dyDescent="0.45">
      <c r="M1274" s="118"/>
    </row>
    <row r="1275" spans="13:13" ht="24" hidden="1" customHeight="1" x14ac:dyDescent="0.45">
      <c r="M1275" s="118"/>
    </row>
    <row r="1276" spans="13:13" ht="24" hidden="1" customHeight="1" x14ac:dyDescent="0.45">
      <c r="M1276" s="118"/>
    </row>
    <row r="1277" spans="13:13" ht="24" hidden="1" customHeight="1" x14ac:dyDescent="0.45">
      <c r="M1277" s="118"/>
    </row>
    <row r="1278" spans="13:13" ht="24" hidden="1" customHeight="1" x14ac:dyDescent="0.45">
      <c r="M1278" s="118"/>
    </row>
    <row r="1279" spans="13:13" ht="24" hidden="1" customHeight="1" x14ac:dyDescent="0.45">
      <c r="M1279" s="118"/>
    </row>
    <row r="1280" spans="13:13" ht="24" hidden="1" customHeight="1" x14ac:dyDescent="0.45">
      <c r="M1280" s="118"/>
    </row>
    <row r="1281" spans="13:13" ht="24" hidden="1" customHeight="1" x14ac:dyDescent="0.45">
      <c r="M1281" s="118"/>
    </row>
    <row r="1282" spans="13:13" ht="24" hidden="1" customHeight="1" x14ac:dyDescent="0.45">
      <c r="M1282" s="118"/>
    </row>
    <row r="1283" spans="13:13" ht="24" hidden="1" customHeight="1" x14ac:dyDescent="0.45">
      <c r="M1283" s="118"/>
    </row>
    <row r="1284" spans="13:13" ht="24" hidden="1" customHeight="1" x14ac:dyDescent="0.45">
      <c r="M1284" s="118"/>
    </row>
    <row r="1285" spans="13:13" ht="24" hidden="1" customHeight="1" x14ac:dyDescent="0.45">
      <c r="M1285" s="118"/>
    </row>
    <row r="1286" spans="13:13" ht="24" hidden="1" customHeight="1" x14ac:dyDescent="0.45">
      <c r="M1286" s="118"/>
    </row>
    <row r="1287" spans="13:13" ht="24" hidden="1" customHeight="1" x14ac:dyDescent="0.45">
      <c r="M1287" s="118"/>
    </row>
    <row r="1288" spans="13:13" ht="24" hidden="1" customHeight="1" x14ac:dyDescent="0.45">
      <c r="M1288" s="118"/>
    </row>
    <row r="1289" spans="13:13" ht="24" hidden="1" customHeight="1" x14ac:dyDescent="0.45">
      <c r="M1289" s="118"/>
    </row>
    <row r="1290" spans="13:13" ht="24" hidden="1" customHeight="1" x14ac:dyDescent="0.45">
      <c r="M1290" s="118"/>
    </row>
    <row r="1291" spans="13:13" ht="24" hidden="1" customHeight="1" x14ac:dyDescent="0.45">
      <c r="M1291" s="118"/>
    </row>
    <row r="1292" spans="13:13" ht="24" hidden="1" customHeight="1" x14ac:dyDescent="0.45">
      <c r="M1292" s="118"/>
    </row>
    <row r="1293" spans="13:13" ht="24" hidden="1" customHeight="1" x14ac:dyDescent="0.45">
      <c r="M1293" s="118"/>
    </row>
    <row r="1294" spans="13:13" ht="24" hidden="1" customHeight="1" x14ac:dyDescent="0.45">
      <c r="M1294" s="118"/>
    </row>
    <row r="1295" spans="13:13" ht="24" hidden="1" customHeight="1" x14ac:dyDescent="0.45">
      <c r="M1295" s="118"/>
    </row>
    <row r="1296" spans="13:13" ht="24" hidden="1" customHeight="1" x14ac:dyDescent="0.45">
      <c r="M1296" s="118"/>
    </row>
    <row r="1297" spans="13:13" ht="24" hidden="1" customHeight="1" x14ac:dyDescent="0.45">
      <c r="M1297" s="118"/>
    </row>
    <row r="1298" spans="13:13" ht="24" hidden="1" customHeight="1" x14ac:dyDescent="0.45">
      <c r="M1298" s="118"/>
    </row>
    <row r="1299" spans="13:13" ht="24" hidden="1" customHeight="1" x14ac:dyDescent="0.45">
      <c r="M1299" s="118"/>
    </row>
    <row r="1300" spans="13:13" ht="24" hidden="1" customHeight="1" x14ac:dyDescent="0.45">
      <c r="M1300" s="118"/>
    </row>
    <row r="1301" spans="13:13" ht="24" hidden="1" customHeight="1" x14ac:dyDescent="0.45">
      <c r="M1301" s="118"/>
    </row>
    <row r="1302" spans="13:13" ht="24" hidden="1" customHeight="1" x14ac:dyDescent="0.45">
      <c r="M1302" s="118"/>
    </row>
    <row r="1303" spans="13:13" ht="24" hidden="1" customHeight="1" x14ac:dyDescent="0.45">
      <c r="M1303" s="118"/>
    </row>
    <row r="1304" spans="13:13" ht="24" hidden="1" customHeight="1" x14ac:dyDescent="0.45">
      <c r="M1304" s="118"/>
    </row>
    <row r="1305" spans="13:13" ht="24" hidden="1" customHeight="1" x14ac:dyDescent="0.45">
      <c r="M1305" s="118"/>
    </row>
    <row r="1306" spans="13:13" ht="24" hidden="1" customHeight="1" x14ac:dyDescent="0.45">
      <c r="M1306" s="118"/>
    </row>
    <row r="1307" spans="13:13" ht="24" hidden="1" customHeight="1" x14ac:dyDescent="0.45">
      <c r="M1307" s="118"/>
    </row>
    <row r="1308" spans="13:13" ht="24" hidden="1" customHeight="1" x14ac:dyDescent="0.45">
      <c r="M1308" s="118"/>
    </row>
    <row r="1309" spans="13:13" ht="24" hidden="1" customHeight="1" x14ac:dyDescent="0.45">
      <c r="M1309" s="118"/>
    </row>
    <row r="1310" spans="13:13" ht="24" hidden="1" customHeight="1" x14ac:dyDescent="0.45">
      <c r="M1310" s="118"/>
    </row>
    <row r="1311" spans="13:13" ht="24" hidden="1" customHeight="1" x14ac:dyDescent="0.45">
      <c r="M1311" s="118"/>
    </row>
    <row r="1312" spans="13:13" ht="24" hidden="1" customHeight="1" x14ac:dyDescent="0.45">
      <c r="M1312" s="118"/>
    </row>
    <row r="1313" spans="13:13" ht="24" hidden="1" customHeight="1" x14ac:dyDescent="0.45">
      <c r="M1313" s="118"/>
    </row>
    <row r="1314" spans="13:13" ht="24" hidden="1" customHeight="1" x14ac:dyDescent="0.45">
      <c r="M1314" s="118"/>
    </row>
    <row r="1315" spans="13:13" ht="24" hidden="1" customHeight="1" x14ac:dyDescent="0.45">
      <c r="M1315" s="118"/>
    </row>
    <row r="1316" spans="13:13" ht="24" hidden="1" customHeight="1" x14ac:dyDescent="0.45">
      <c r="M1316" s="118"/>
    </row>
    <row r="1317" spans="13:13" ht="24" hidden="1" customHeight="1" x14ac:dyDescent="0.45">
      <c r="M1317" s="118"/>
    </row>
    <row r="1318" spans="13:13" ht="24" hidden="1" customHeight="1" x14ac:dyDescent="0.45">
      <c r="M1318" s="118"/>
    </row>
    <row r="1319" spans="13:13" ht="24" hidden="1" customHeight="1" x14ac:dyDescent="0.45">
      <c r="M1319" s="118"/>
    </row>
    <row r="1320" spans="13:13" ht="24" hidden="1" customHeight="1" x14ac:dyDescent="0.45">
      <c r="M1320" s="118"/>
    </row>
    <row r="1321" spans="13:13" ht="24" hidden="1" customHeight="1" x14ac:dyDescent="0.45">
      <c r="M1321" s="118"/>
    </row>
    <row r="1322" spans="13:13" ht="24" hidden="1" customHeight="1" x14ac:dyDescent="0.45">
      <c r="M1322" s="118"/>
    </row>
    <row r="1323" spans="13:13" ht="24" hidden="1" customHeight="1" x14ac:dyDescent="0.45">
      <c r="M1323" s="118"/>
    </row>
    <row r="1324" spans="13:13" ht="24" hidden="1" customHeight="1" x14ac:dyDescent="0.45">
      <c r="M1324" s="118"/>
    </row>
    <row r="1325" spans="13:13" ht="24" hidden="1" customHeight="1" x14ac:dyDescent="0.45">
      <c r="M1325" s="118"/>
    </row>
    <row r="1326" spans="13:13" ht="24" hidden="1" customHeight="1" x14ac:dyDescent="0.45">
      <c r="M1326" s="118"/>
    </row>
    <row r="1327" spans="13:13" ht="24" hidden="1" customHeight="1" x14ac:dyDescent="0.45">
      <c r="M1327" s="118"/>
    </row>
    <row r="1328" spans="13:13" ht="24" hidden="1" customHeight="1" x14ac:dyDescent="0.45">
      <c r="M1328" s="118"/>
    </row>
    <row r="1329" spans="13:13" ht="24" hidden="1" customHeight="1" x14ac:dyDescent="0.45">
      <c r="M1329" s="118"/>
    </row>
    <row r="1330" spans="13:13" ht="24" hidden="1" customHeight="1" x14ac:dyDescent="0.45">
      <c r="M1330" s="118"/>
    </row>
    <row r="1331" spans="13:13" ht="24" hidden="1" customHeight="1" x14ac:dyDescent="0.45">
      <c r="M1331" s="118"/>
    </row>
    <row r="1332" spans="13:13" ht="24" hidden="1" customHeight="1" x14ac:dyDescent="0.45">
      <c r="M1332" s="118"/>
    </row>
    <row r="1333" spans="13:13" ht="24" hidden="1" customHeight="1" x14ac:dyDescent="0.45">
      <c r="M1333" s="118"/>
    </row>
    <row r="1334" spans="13:13" ht="24" hidden="1" customHeight="1" x14ac:dyDescent="0.45">
      <c r="M1334" s="118"/>
    </row>
    <row r="1335" spans="13:13" ht="24" hidden="1" customHeight="1" x14ac:dyDescent="0.45">
      <c r="M1335" s="118"/>
    </row>
    <row r="1336" spans="13:13" ht="24" hidden="1" customHeight="1" x14ac:dyDescent="0.45">
      <c r="M1336" s="118"/>
    </row>
    <row r="1337" spans="13:13" ht="24" hidden="1" customHeight="1" x14ac:dyDescent="0.45">
      <c r="M1337" s="118"/>
    </row>
    <row r="1338" spans="13:13" ht="24" hidden="1" customHeight="1" x14ac:dyDescent="0.45">
      <c r="M1338" s="118"/>
    </row>
    <row r="1339" spans="13:13" ht="24" hidden="1" customHeight="1" x14ac:dyDescent="0.45">
      <c r="M1339" s="118"/>
    </row>
    <row r="1340" spans="13:13" ht="24" hidden="1" customHeight="1" x14ac:dyDescent="0.45">
      <c r="M1340" s="118"/>
    </row>
    <row r="1341" spans="13:13" ht="24" hidden="1" customHeight="1" x14ac:dyDescent="0.45">
      <c r="M1341" s="118"/>
    </row>
    <row r="1342" spans="13:13" ht="24" hidden="1" customHeight="1" x14ac:dyDescent="0.45">
      <c r="M1342" s="118"/>
    </row>
    <row r="1343" spans="13:13" ht="24" hidden="1" customHeight="1" x14ac:dyDescent="0.45">
      <c r="M1343" s="118"/>
    </row>
    <row r="1344" spans="13:13" ht="24" hidden="1" customHeight="1" x14ac:dyDescent="0.45">
      <c r="M1344" s="118"/>
    </row>
    <row r="1345" spans="13:13" ht="24" hidden="1" customHeight="1" x14ac:dyDescent="0.45">
      <c r="M1345" s="118"/>
    </row>
    <row r="1346" spans="13:13" ht="24" hidden="1" customHeight="1" x14ac:dyDescent="0.45">
      <c r="M1346" s="118"/>
    </row>
    <row r="1347" spans="13:13" ht="24" hidden="1" customHeight="1" x14ac:dyDescent="0.45">
      <c r="M1347" s="118"/>
    </row>
    <row r="1348" spans="13:13" ht="24" hidden="1" customHeight="1" x14ac:dyDescent="0.45">
      <c r="M1348" s="118"/>
    </row>
    <row r="1349" spans="13:13" ht="24" hidden="1" customHeight="1" x14ac:dyDescent="0.45">
      <c r="M1349" s="118"/>
    </row>
    <row r="1350" spans="13:13" ht="24" hidden="1" customHeight="1" x14ac:dyDescent="0.45">
      <c r="M1350" s="118"/>
    </row>
    <row r="1351" spans="13:13" ht="24" hidden="1" customHeight="1" x14ac:dyDescent="0.45">
      <c r="M1351" s="118"/>
    </row>
    <row r="1352" spans="13:13" ht="24" hidden="1" customHeight="1" x14ac:dyDescent="0.45">
      <c r="M1352" s="118"/>
    </row>
    <row r="1353" spans="13:13" ht="24" hidden="1" customHeight="1" x14ac:dyDescent="0.45">
      <c r="M1353" s="118"/>
    </row>
    <row r="1354" spans="13:13" ht="24" hidden="1" customHeight="1" x14ac:dyDescent="0.45">
      <c r="M1354" s="118"/>
    </row>
    <row r="1355" spans="13:13" ht="24" hidden="1" customHeight="1" x14ac:dyDescent="0.45">
      <c r="M1355" s="118"/>
    </row>
    <row r="1356" spans="13:13" ht="24" hidden="1" customHeight="1" x14ac:dyDescent="0.45">
      <c r="M1356" s="118"/>
    </row>
    <row r="1357" spans="13:13" ht="24" hidden="1" customHeight="1" x14ac:dyDescent="0.45">
      <c r="M1357" s="118"/>
    </row>
    <row r="1358" spans="13:13" ht="24" hidden="1" customHeight="1" x14ac:dyDescent="0.45">
      <c r="M1358" s="118"/>
    </row>
    <row r="1359" spans="13:13" ht="24" hidden="1" customHeight="1" x14ac:dyDescent="0.45">
      <c r="M1359" s="118"/>
    </row>
    <row r="1360" spans="13:13" ht="24" hidden="1" customHeight="1" x14ac:dyDescent="0.45">
      <c r="M1360" s="118"/>
    </row>
    <row r="1361" spans="13:13" ht="24" hidden="1" customHeight="1" x14ac:dyDescent="0.45">
      <c r="M1361" s="118"/>
    </row>
    <row r="1362" spans="13:13" ht="24" hidden="1" customHeight="1" x14ac:dyDescent="0.45">
      <c r="M1362" s="118"/>
    </row>
    <row r="1363" spans="13:13" ht="24" hidden="1" customHeight="1" x14ac:dyDescent="0.45">
      <c r="M1363" s="118"/>
    </row>
    <row r="1364" spans="13:13" ht="24" hidden="1" customHeight="1" x14ac:dyDescent="0.45">
      <c r="M1364" s="118"/>
    </row>
    <row r="1365" spans="13:13" ht="24" hidden="1" customHeight="1" x14ac:dyDescent="0.45">
      <c r="M1365" s="118"/>
    </row>
    <row r="1366" spans="13:13" ht="24" hidden="1" customHeight="1" x14ac:dyDescent="0.45">
      <c r="M1366" s="118"/>
    </row>
    <row r="1367" spans="13:13" ht="24" hidden="1" customHeight="1" x14ac:dyDescent="0.45">
      <c r="M1367" s="118"/>
    </row>
    <row r="1368" spans="13:13" ht="24" hidden="1" customHeight="1" x14ac:dyDescent="0.45">
      <c r="M1368" s="118"/>
    </row>
    <row r="1369" spans="13:13" ht="24" hidden="1" customHeight="1" x14ac:dyDescent="0.45">
      <c r="M1369" s="118"/>
    </row>
    <row r="1370" spans="13:13" ht="24" hidden="1" customHeight="1" x14ac:dyDescent="0.45">
      <c r="M1370" s="118"/>
    </row>
    <row r="1371" spans="13:13" ht="24" hidden="1" customHeight="1" x14ac:dyDescent="0.45">
      <c r="M1371" s="118"/>
    </row>
    <row r="1372" spans="13:13" ht="24" hidden="1" customHeight="1" x14ac:dyDescent="0.45">
      <c r="M1372" s="118"/>
    </row>
    <row r="1373" spans="13:13" ht="24" hidden="1" customHeight="1" x14ac:dyDescent="0.45">
      <c r="M1373" s="118"/>
    </row>
    <row r="1374" spans="13:13" ht="24" hidden="1" customHeight="1" x14ac:dyDescent="0.45">
      <c r="M1374" s="118"/>
    </row>
    <row r="1375" spans="13:13" ht="24" hidden="1" customHeight="1" x14ac:dyDescent="0.45">
      <c r="M1375" s="118"/>
    </row>
    <row r="1376" spans="13:13" ht="24" hidden="1" customHeight="1" x14ac:dyDescent="0.45">
      <c r="M1376" s="118"/>
    </row>
    <row r="1377" spans="13:13" ht="24" hidden="1" customHeight="1" x14ac:dyDescent="0.45">
      <c r="M1377" s="118"/>
    </row>
    <row r="1378" spans="13:13" ht="24" hidden="1" customHeight="1" x14ac:dyDescent="0.45">
      <c r="M1378" s="118"/>
    </row>
    <row r="1379" spans="13:13" ht="24" hidden="1" customHeight="1" x14ac:dyDescent="0.45">
      <c r="M1379" s="118"/>
    </row>
    <row r="1380" spans="13:13" ht="24" hidden="1" customHeight="1" x14ac:dyDescent="0.45">
      <c r="M1380" s="118"/>
    </row>
    <row r="1381" spans="13:13" ht="24" hidden="1" customHeight="1" x14ac:dyDescent="0.45">
      <c r="M1381" s="118"/>
    </row>
    <row r="1382" spans="13:13" ht="24" hidden="1" customHeight="1" x14ac:dyDescent="0.45">
      <c r="M1382" s="118"/>
    </row>
    <row r="1383" spans="13:13" ht="24" hidden="1" customHeight="1" x14ac:dyDescent="0.45">
      <c r="M1383" s="118"/>
    </row>
    <row r="1384" spans="13:13" ht="24" hidden="1" customHeight="1" x14ac:dyDescent="0.45">
      <c r="M1384" s="118"/>
    </row>
    <row r="1385" spans="13:13" ht="24" hidden="1" customHeight="1" x14ac:dyDescent="0.45">
      <c r="M1385" s="118"/>
    </row>
    <row r="1386" spans="13:13" ht="24" hidden="1" customHeight="1" x14ac:dyDescent="0.45">
      <c r="M1386" s="118"/>
    </row>
    <row r="1387" spans="13:13" ht="24" hidden="1" customHeight="1" x14ac:dyDescent="0.45">
      <c r="M1387" s="118"/>
    </row>
    <row r="1388" spans="13:13" ht="24" hidden="1" customHeight="1" x14ac:dyDescent="0.45">
      <c r="M1388" s="118"/>
    </row>
    <row r="1389" spans="13:13" ht="24" hidden="1" customHeight="1" x14ac:dyDescent="0.45">
      <c r="M1389" s="118"/>
    </row>
    <row r="1390" spans="13:13" ht="24" hidden="1" customHeight="1" x14ac:dyDescent="0.45">
      <c r="M1390" s="118"/>
    </row>
    <row r="1391" spans="13:13" ht="24" hidden="1" customHeight="1" x14ac:dyDescent="0.45">
      <c r="M1391" s="118"/>
    </row>
    <row r="1392" spans="13:13" ht="24" hidden="1" customHeight="1" x14ac:dyDescent="0.45">
      <c r="M1392" s="118"/>
    </row>
    <row r="1393" spans="13:13" ht="24" hidden="1" customHeight="1" x14ac:dyDescent="0.45">
      <c r="M1393" s="118"/>
    </row>
    <row r="1394" spans="13:13" ht="24" hidden="1" customHeight="1" x14ac:dyDescent="0.45">
      <c r="M1394" s="118"/>
    </row>
    <row r="1395" spans="13:13" ht="24" hidden="1" customHeight="1" x14ac:dyDescent="0.45">
      <c r="M1395" s="118"/>
    </row>
    <row r="1396" spans="13:13" ht="24" hidden="1" customHeight="1" x14ac:dyDescent="0.45">
      <c r="M1396" s="118"/>
    </row>
    <row r="1397" spans="13:13" ht="24" hidden="1" customHeight="1" x14ac:dyDescent="0.45">
      <c r="M1397" s="118"/>
    </row>
    <row r="1398" spans="13:13" ht="24" hidden="1" customHeight="1" x14ac:dyDescent="0.45">
      <c r="M1398" s="118"/>
    </row>
    <row r="1399" spans="13:13" ht="24" hidden="1" customHeight="1" x14ac:dyDescent="0.45">
      <c r="M1399" s="118"/>
    </row>
    <row r="1400" spans="13:13" ht="24" hidden="1" customHeight="1" x14ac:dyDescent="0.45">
      <c r="M1400" s="118"/>
    </row>
    <row r="1401" spans="13:13" ht="24" hidden="1" customHeight="1" x14ac:dyDescent="0.45">
      <c r="M1401" s="118"/>
    </row>
    <row r="1402" spans="13:13" ht="24" hidden="1" customHeight="1" x14ac:dyDescent="0.45">
      <c r="M1402" s="118"/>
    </row>
    <row r="1403" spans="13:13" ht="24" hidden="1" customHeight="1" x14ac:dyDescent="0.45">
      <c r="M1403" s="118"/>
    </row>
    <row r="1404" spans="13:13" ht="24" hidden="1" customHeight="1" x14ac:dyDescent="0.45">
      <c r="M1404" s="118"/>
    </row>
    <row r="1405" spans="13:13" ht="24" hidden="1" customHeight="1" x14ac:dyDescent="0.45">
      <c r="M1405" s="118"/>
    </row>
    <row r="1406" spans="13:13" ht="24" hidden="1" customHeight="1" x14ac:dyDescent="0.45">
      <c r="M1406" s="118"/>
    </row>
    <row r="1407" spans="13:13" ht="24" hidden="1" customHeight="1" x14ac:dyDescent="0.45">
      <c r="M1407" s="118"/>
    </row>
    <row r="1408" spans="13:13" ht="24" hidden="1" customHeight="1" x14ac:dyDescent="0.45">
      <c r="M1408" s="118"/>
    </row>
    <row r="1409" spans="13:13" ht="24" hidden="1" customHeight="1" x14ac:dyDescent="0.45">
      <c r="M1409" s="118"/>
    </row>
    <row r="1410" spans="13:13" ht="24" hidden="1" customHeight="1" x14ac:dyDescent="0.45">
      <c r="M1410" s="118"/>
    </row>
    <row r="1411" spans="13:13" ht="24" hidden="1" customHeight="1" x14ac:dyDescent="0.45">
      <c r="M1411" s="118"/>
    </row>
    <row r="1412" spans="13:13" ht="24" hidden="1" customHeight="1" x14ac:dyDescent="0.45">
      <c r="M1412" s="118"/>
    </row>
    <row r="1413" spans="13:13" ht="24" hidden="1" customHeight="1" x14ac:dyDescent="0.45">
      <c r="M1413" s="118"/>
    </row>
    <row r="1414" spans="13:13" ht="24" hidden="1" customHeight="1" x14ac:dyDescent="0.45">
      <c r="M1414" s="118"/>
    </row>
    <row r="1415" spans="13:13" ht="24" hidden="1" customHeight="1" x14ac:dyDescent="0.45">
      <c r="M1415" s="118"/>
    </row>
    <row r="1416" spans="13:13" ht="24" hidden="1" customHeight="1" x14ac:dyDescent="0.45">
      <c r="M1416" s="118"/>
    </row>
    <row r="1417" spans="13:13" ht="24" hidden="1" customHeight="1" x14ac:dyDescent="0.45">
      <c r="M1417" s="118"/>
    </row>
    <row r="1418" spans="13:13" ht="24" hidden="1" customHeight="1" x14ac:dyDescent="0.45">
      <c r="M1418" s="118"/>
    </row>
    <row r="1419" spans="13:13" ht="24" hidden="1" customHeight="1" x14ac:dyDescent="0.45">
      <c r="M1419" s="118"/>
    </row>
    <row r="1420" spans="13:13" ht="24" hidden="1" customHeight="1" x14ac:dyDescent="0.45">
      <c r="M1420" s="118"/>
    </row>
    <row r="1421" spans="13:13" ht="24" hidden="1" customHeight="1" x14ac:dyDescent="0.45">
      <c r="M1421" s="118"/>
    </row>
    <row r="1422" spans="13:13" ht="24" hidden="1" customHeight="1" x14ac:dyDescent="0.45">
      <c r="M1422" s="118"/>
    </row>
    <row r="1423" spans="13:13" ht="24" hidden="1" customHeight="1" x14ac:dyDescent="0.45">
      <c r="M1423" s="118"/>
    </row>
    <row r="1424" spans="13:13" ht="24" hidden="1" customHeight="1" x14ac:dyDescent="0.45">
      <c r="M1424" s="118"/>
    </row>
    <row r="1425" spans="13:13" ht="24" hidden="1" customHeight="1" x14ac:dyDescent="0.45">
      <c r="M1425" s="118"/>
    </row>
    <row r="1426" spans="13:13" ht="24" hidden="1" customHeight="1" x14ac:dyDescent="0.45">
      <c r="M1426" s="118"/>
    </row>
    <row r="1427" spans="13:13" ht="24" hidden="1" customHeight="1" x14ac:dyDescent="0.45">
      <c r="M1427" s="118"/>
    </row>
    <row r="1428" spans="13:13" ht="24" hidden="1" customHeight="1" x14ac:dyDescent="0.45">
      <c r="M1428" s="118"/>
    </row>
    <row r="1429" spans="13:13" ht="24" hidden="1" customHeight="1" x14ac:dyDescent="0.45">
      <c r="M1429" s="118"/>
    </row>
    <row r="1430" spans="13:13" ht="24" hidden="1" customHeight="1" x14ac:dyDescent="0.45">
      <c r="M1430" s="118"/>
    </row>
    <row r="1431" spans="13:13" ht="24" hidden="1" customHeight="1" x14ac:dyDescent="0.45">
      <c r="M1431" s="118"/>
    </row>
    <row r="1432" spans="13:13" ht="24" hidden="1" customHeight="1" x14ac:dyDescent="0.45">
      <c r="M1432" s="118"/>
    </row>
    <row r="1433" spans="13:13" ht="24" hidden="1" customHeight="1" x14ac:dyDescent="0.45">
      <c r="M1433" s="118"/>
    </row>
    <row r="1434" spans="13:13" ht="24" hidden="1" customHeight="1" x14ac:dyDescent="0.45">
      <c r="M1434" s="118"/>
    </row>
    <row r="1435" spans="13:13" ht="24" hidden="1" customHeight="1" x14ac:dyDescent="0.45">
      <c r="M1435" s="118"/>
    </row>
    <row r="1436" spans="13:13" ht="24" hidden="1" customHeight="1" x14ac:dyDescent="0.45">
      <c r="M1436" s="118"/>
    </row>
    <row r="1437" spans="13:13" ht="24" hidden="1" customHeight="1" x14ac:dyDescent="0.45">
      <c r="M1437" s="118"/>
    </row>
    <row r="1438" spans="13:13" ht="24" hidden="1" customHeight="1" x14ac:dyDescent="0.45">
      <c r="M1438" s="118"/>
    </row>
    <row r="1439" spans="13:13" ht="24" hidden="1" customHeight="1" x14ac:dyDescent="0.45">
      <c r="M1439" s="118"/>
    </row>
    <row r="1440" spans="13:13" ht="24" hidden="1" customHeight="1" x14ac:dyDescent="0.45">
      <c r="M1440" s="118"/>
    </row>
    <row r="1441" spans="13:13" ht="24" hidden="1" customHeight="1" x14ac:dyDescent="0.45">
      <c r="M1441" s="118"/>
    </row>
    <row r="1442" spans="13:13" ht="24" hidden="1" customHeight="1" x14ac:dyDescent="0.45">
      <c r="M1442" s="118"/>
    </row>
    <row r="1443" spans="13:13" ht="24" hidden="1" customHeight="1" x14ac:dyDescent="0.45">
      <c r="M1443" s="118"/>
    </row>
    <row r="1444" spans="13:13" ht="24" hidden="1" customHeight="1" x14ac:dyDescent="0.45">
      <c r="M1444" s="118"/>
    </row>
    <row r="1445" spans="13:13" ht="24" hidden="1" customHeight="1" x14ac:dyDescent="0.45">
      <c r="M1445" s="118"/>
    </row>
    <row r="1446" spans="13:13" ht="24" hidden="1" customHeight="1" x14ac:dyDescent="0.45">
      <c r="M1446" s="118"/>
    </row>
    <row r="1447" spans="13:13" ht="24" hidden="1" customHeight="1" x14ac:dyDescent="0.45">
      <c r="M1447" s="118"/>
    </row>
    <row r="1448" spans="13:13" ht="24" hidden="1" customHeight="1" x14ac:dyDescent="0.45">
      <c r="M1448" s="118"/>
    </row>
    <row r="1449" spans="13:13" ht="24" hidden="1" customHeight="1" x14ac:dyDescent="0.45">
      <c r="M1449" s="118"/>
    </row>
    <row r="1450" spans="13:13" ht="24" hidden="1" customHeight="1" x14ac:dyDescent="0.45">
      <c r="M1450" s="118"/>
    </row>
    <row r="1451" spans="13:13" ht="24" hidden="1" customHeight="1" x14ac:dyDescent="0.45">
      <c r="M1451" s="118"/>
    </row>
    <row r="1452" spans="13:13" ht="24" hidden="1" customHeight="1" x14ac:dyDescent="0.45">
      <c r="M1452" s="118"/>
    </row>
    <row r="1453" spans="13:13" ht="24" hidden="1" customHeight="1" x14ac:dyDescent="0.45">
      <c r="M1453" s="118"/>
    </row>
    <row r="1454" spans="13:13" ht="24" hidden="1" customHeight="1" x14ac:dyDescent="0.45">
      <c r="M1454" s="118"/>
    </row>
    <row r="1455" spans="13:13" ht="24" hidden="1" customHeight="1" x14ac:dyDescent="0.45">
      <c r="M1455" s="118"/>
    </row>
    <row r="1456" spans="13:13" ht="24" hidden="1" customHeight="1" x14ac:dyDescent="0.45">
      <c r="M1456" s="118"/>
    </row>
    <row r="1457" spans="13:13" ht="24" hidden="1" customHeight="1" x14ac:dyDescent="0.45">
      <c r="M1457" s="118"/>
    </row>
    <row r="1458" spans="13:13" ht="24" hidden="1" customHeight="1" x14ac:dyDescent="0.45">
      <c r="M1458" s="118"/>
    </row>
    <row r="1459" spans="13:13" ht="24" hidden="1" customHeight="1" x14ac:dyDescent="0.45">
      <c r="M1459" s="118"/>
    </row>
    <row r="1460" spans="13:13" ht="24" hidden="1" customHeight="1" x14ac:dyDescent="0.45">
      <c r="M1460" s="118"/>
    </row>
    <row r="1461" spans="13:13" ht="24" hidden="1" customHeight="1" x14ac:dyDescent="0.45">
      <c r="M1461" s="118"/>
    </row>
    <row r="1462" spans="13:13" ht="24" hidden="1" customHeight="1" x14ac:dyDescent="0.45">
      <c r="M1462" s="118"/>
    </row>
    <row r="1463" spans="13:13" ht="24" hidden="1" customHeight="1" x14ac:dyDescent="0.45">
      <c r="M1463" s="118"/>
    </row>
    <row r="1464" spans="13:13" ht="24" hidden="1" customHeight="1" x14ac:dyDescent="0.45">
      <c r="M1464" s="118"/>
    </row>
    <row r="1465" spans="13:13" ht="24" hidden="1" customHeight="1" x14ac:dyDescent="0.45">
      <c r="M1465" s="118"/>
    </row>
    <row r="1466" spans="13:13" ht="24" hidden="1" customHeight="1" x14ac:dyDescent="0.45">
      <c r="M1466" s="118"/>
    </row>
    <row r="1467" spans="13:13" ht="24" hidden="1" customHeight="1" x14ac:dyDescent="0.45">
      <c r="M1467" s="118"/>
    </row>
    <row r="1468" spans="13:13" ht="24" hidden="1" customHeight="1" x14ac:dyDescent="0.45">
      <c r="M1468" s="118"/>
    </row>
    <row r="1469" spans="13:13" ht="24" hidden="1" customHeight="1" x14ac:dyDescent="0.45">
      <c r="M1469" s="118"/>
    </row>
    <row r="1470" spans="13:13" ht="24" hidden="1" customHeight="1" x14ac:dyDescent="0.45">
      <c r="M1470" s="118"/>
    </row>
    <row r="1471" spans="13:13" ht="24" hidden="1" customHeight="1" x14ac:dyDescent="0.45">
      <c r="M1471" s="118"/>
    </row>
    <row r="1472" spans="13:13" ht="24" hidden="1" customHeight="1" x14ac:dyDescent="0.45">
      <c r="M1472" s="118"/>
    </row>
    <row r="1473" spans="13:13" ht="24" hidden="1" customHeight="1" x14ac:dyDescent="0.45">
      <c r="M1473" s="118"/>
    </row>
    <row r="1474" spans="13:13" ht="24" hidden="1" customHeight="1" x14ac:dyDescent="0.45">
      <c r="M1474" s="118"/>
    </row>
    <row r="1475" spans="13:13" ht="24" hidden="1" customHeight="1" x14ac:dyDescent="0.45">
      <c r="M1475" s="118"/>
    </row>
    <row r="1476" spans="13:13" ht="24" hidden="1" customHeight="1" x14ac:dyDescent="0.45">
      <c r="M1476" s="118"/>
    </row>
    <row r="1477" spans="13:13" ht="24" hidden="1" customHeight="1" x14ac:dyDescent="0.45">
      <c r="M1477" s="118"/>
    </row>
    <row r="1478" spans="13:13" ht="24" hidden="1" customHeight="1" x14ac:dyDescent="0.45">
      <c r="M1478" s="118"/>
    </row>
    <row r="1479" spans="13:13" ht="24" hidden="1" customHeight="1" x14ac:dyDescent="0.45">
      <c r="M1479" s="118"/>
    </row>
    <row r="1480" spans="13:13" ht="24" hidden="1" customHeight="1" x14ac:dyDescent="0.45">
      <c r="M1480" s="118"/>
    </row>
    <row r="1481" spans="13:13" ht="24" hidden="1" customHeight="1" x14ac:dyDescent="0.45">
      <c r="M1481" s="118"/>
    </row>
    <row r="1482" spans="13:13" ht="24" hidden="1" customHeight="1" x14ac:dyDescent="0.45">
      <c r="M1482" s="118"/>
    </row>
    <row r="1483" spans="13:13" ht="24" hidden="1" customHeight="1" x14ac:dyDescent="0.45">
      <c r="M1483" s="118"/>
    </row>
    <row r="1484" spans="13:13" ht="24" hidden="1" customHeight="1" x14ac:dyDescent="0.45">
      <c r="M1484" s="118"/>
    </row>
    <row r="1485" spans="13:13" ht="24" hidden="1" customHeight="1" x14ac:dyDescent="0.45">
      <c r="M1485" s="118"/>
    </row>
    <row r="1486" spans="13:13" ht="24" hidden="1" customHeight="1" x14ac:dyDescent="0.45">
      <c r="M1486" s="118"/>
    </row>
    <row r="1487" spans="13:13" ht="24" hidden="1" customHeight="1" x14ac:dyDescent="0.45">
      <c r="M1487" s="118"/>
    </row>
    <row r="1488" spans="13:13" ht="24" hidden="1" customHeight="1" x14ac:dyDescent="0.45">
      <c r="M1488" s="118"/>
    </row>
    <row r="1489" spans="13:13" ht="24" hidden="1" customHeight="1" x14ac:dyDescent="0.45">
      <c r="M1489" s="118"/>
    </row>
    <row r="1490" spans="13:13" ht="24" hidden="1" customHeight="1" x14ac:dyDescent="0.45">
      <c r="M1490" s="118"/>
    </row>
    <row r="1491" spans="13:13" ht="24" hidden="1" customHeight="1" x14ac:dyDescent="0.45">
      <c r="M1491" s="118"/>
    </row>
    <row r="1492" spans="13:13" ht="24" hidden="1" customHeight="1" x14ac:dyDescent="0.45">
      <c r="M1492" s="118"/>
    </row>
    <row r="1493" spans="13:13" ht="24" hidden="1" customHeight="1" x14ac:dyDescent="0.45">
      <c r="M1493" s="118"/>
    </row>
    <row r="1494" spans="13:13" ht="24" hidden="1" customHeight="1" x14ac:dyDescent="0.45">
      <c r="M1494" s="118"/>
    </row>
    <row r="1495" spans="13:13" ht="24" hidden="1" customHeight="1" x14ac:dyDescent="0.45">
      <c r="M1495" s="118"/>
    </row>
    <row r="1496" spans="13:13" ht="24" hidden="1" customHeight="1" x14ac:dyDescent="0.45">
      <c r="M1496" s="118"/>
    </row>
    <row r="1497" spans="13:13" ht="24" hidden="1" customHeight="1" x14ac:dyDescent="0.45">
      <c r="M1497" s="118"/>
    </row>
    <row r="1498" spans="13:13" ht="24" hidden="1" customHeight="1" x14ac:dyDescent="0.45">
      <c r="M1498" s="118"/>
    </row>
    <row r="1499" spans="13:13" ht="24" hidden="1" customHeight="1" x14ac:dyDescent="0.45">
      <c r="M1499" s="118"/>
    </row>
    <row r="1500" spans="13:13" ht="24" hidden="1" customHeight="1" x14ac:dyDescent="0.45">
      <c r="M1500" s="118"/>
    </row>
    <row r="1501" spans="13:13" ht="24" hidden="1" customHeight="1" x14ac:dyDescent="0.45">
      <c r="M1501" s="118"/>
    </row>
    <row r="1502" spans="13:13" ht="24" hidden="1" customHeight="1" x14ac:dyDescent="0.45">
      <c r="M1502" s="118"/>
    </row>
    <row r="1503" spans="13:13" ht="24" hidden="1" customHeight="1" x14ac:dyDescent="0.45">
      <c r="M1503" s="118"/>
    </row>
    <row r="1504" spans="13:13" ht="24" hidden="1" customHeight="1" x14ac:dyDescent="0.45">
      <c r="M1504" s="118"/>
    </row>
    <row r="1505" spans="13:13" ht="24" hidden="1" customHeight="1" x14ac:dyDescent="0.45">
      <c r="M1505" s="118"/>
    </row>
    <row r="1506" spans="13:13" ht="24" hidden="1" customHeight="1" x14ac:dyDescent="0.45">
      <c r="M1506" s="118"/>
    </row>
    <row r="1507" spans="13:13" ht="24" hidden="1" customHeight="1" x14ac:dyDescent="0.45">
      <c r="M1507" s="118"/>
    </row>
    <row r="1508" spans="13:13" ht="24" hidden="1" customHeight="1" x14ac:dyDescent="0.45">
      <c r="M1508" s="118"/>
    </row>
    <row r="1509" spans="13:13" ht="24" hidden="1" customHeight="1" x14ac:dyDescent="0.45">
      <c r="M1509" s="118"/>
    </row>
    <row r="1510" spans="13:13" ht="24" hidden="1" customHeight="1" x14ac:dyDescent="0.45">
      <c r="M1510" s="118"/>
    </row>
    <row r="1511" spans="13:13" ht="24" hidden="1" customHeight="1" x14ac:dyDescent="0.45">
      <c r="M1511" s="118"/>
    </row>
    <row r="1512" spans="13:13" ht="24" hidden="1" customHeight="1" x14ac:dyDescent="0.45">
      <c r="M1512" s="118"/>
    </row>
    <row r="1513" spans="13:13" ht="24" hidden="1" customHeight="1" x14ac:dyDescent="0.45">
      <c r="M1513" s="118"/>
    </row>
    <row r="1514" spans="13:13" ht="24" hidden="1" customHeight="1" x14ac:dyDescent="0.45">
      <c r="M1514" s="118"/>
    </row>
    <row r="1515" spans="13:13" ht="24" hidden="1" customHeight="1" x14ac:dyDescent="0.45">
      <c r="M1515" s="118"/>
    </row>
    <row r="1516" spans="13:13" ht="24" hidden="1" customHeight="1" x14ac:dyDescent="0.45">
      <c r="M1516" s="118"/>
    </row>
    <row r="1517" spans="13:13" ht="24" hidden="1" customHeight="1" x14ac:dyDescent="0.45">
      <c r="M1517" s="118"/>
    </row>
    <row r="1518" spans="13:13" ht="24" hidden="1" customHeight="1" x14ac:dyDescent="0.45">
      <c r="M1518" s="118"/>
    </row>
    <row r="1519" spans="13:13" ht="24" hidden="1" customHeight="1" x14ac:dyDescent="0.45">
      <c r="M1519" s="118"/>
    </row>
    <row r="1520" spans="13:13" ht="24" hidden="1" customHeight="1" x14ac:dyDescent="0.45">
      <c r="M1520" s="118"/>
    </row>
    <row r="1521" spans="13:13" ht="24" hidden="1" customHeight="1" x14ac:dyDescent="0.45">
      <c r="M1521" s="118"/>
    </row>
    <row r="1522" spans="13:13" ht="24" hidden="1" customHeight="1" x14ac:dyDescent="0.45">
      <c r="M1522" s="118"/>
    </row>
    <row r="1523" spans="13:13" ht="24" hidden="1" customHeight="1" x14ac:dyDescent="0.45">
      <c r="M1523" s="118"/>
    </row>
    <row r="1524" spans="13:13" ht="24" hidden="1" customHeight="1" x14ac:dyDescent="0.45">
      <c r="M1524" s="118"/>
    </row>
    <row r="1525" spans="13:13" ht="24" hidden="1" customHeight="1" x14ac:dyDescent="0.45">
      <c r="M1525" s="118"/>
    </row>
    <row r="1526" spans="13:13" ht="24" hidden="1" customHeight="1" x14ac:dyDescent="0.45">
      <c r="M1526" s="118"/>
    </row>
    <row r="1527" spans="13:13" ht="24" hidden="1" customHeight="1" x14ac:dyDescent="0.45">
      <c r="M1527" s="118"/>
    </row>
    <row r="1528" spans="13:13" ht="24" hidden="1" customHeight="1" x14ac:dyDescent="0.45">
      <c r="M1528" s="118"/>
    </row>
    <row r="1529" spans="13:13" ht="24" hidden="1" customHeight="1" x14ac:dyDescent="0.45">
      <c r="M1529" s="118"/>
    </row>
    <row r="1530" spans="13:13" ht="24" hidden="1" customHeight="1" x14ac:dyDescent="0.45">
      <c r="M1530" s="118"/>
    </row>
    <row r="1531" spans="13:13" ht="24" hidden="1" customHeight="1" x14ac:dyDescent="0.45">
      <c r="M1531" s="118"/>
    </row>
    <row r="1532" spans="13:13" ht="24" hidden="1" customHeight="1" x14ac:dyDescent="0.45">
      <c r="M1532" s="118"/>
    </row>
    <row r="1533" spans="13:13" ht="24" hidden="1" customHeight="1" x14ac:dyDescent="0.45">
      <c r="M1533" s="118"/>
    </row>
    <row r="1534" spans="13:13" ht="24" hidden="1" customHeight="1" x14ac:dyDescent="0.45">
      <c r="M1534" s="118"/>
    </row>
    <row r="1535" spans="13:13" ht="24" hidden="1" customHeight="1" x14ac:dyDescent="0.45">
      <c r="M1535" s="118"/>
    </row>
    <row r="1536" spans="13:13" ht="24" hidden="1" customHeight="1" x14ac:dyDescent="0.45">
      <c r="M1536" s="118"/>
    </row>
    <row r="1537" spans="13:13" ht="24" hidden="1" customHeight="1" x14ac:dyDescent="0.45">
      <c r="M1537" s="118"/>
    </row>
    <row r="1538" spans="13:13" ht="24" hidden="1" customHeight="1" x14ac:dyDescent="0.45">
      <c r="M1538" s="118"/>
    </row>
    <row r="1539" spans="13:13" ht="24" hidden="1" customHeight="1" x14ac:dyDescent="0.45">
      <c r="M1539" s="118"/>
    </row>
    <row r="1540" spans="13:13" ht="24" hidden="1" customHeight="1" x14ac:dyDescent="0.45">
      <c r="M1540" s="118"/>
    </row>
    <row r="1541" spans="13:13" ht="24" hidden="1" customHeight="1" x14ac:dyDescent="0.45">
      <c r="M1541" s="118"/>
    </row>
    <row r="1542" spans="13:13" ht="24" hidden="1" customHeight="1" x14ac:dyDescent="0.45">
      <c r="M1542" s="118"/>
    </row>
    <row r="1543" spans="13:13" ht="24" hidden="1" customHeight="1" x14ac:dyDescent="0.45">
      <c r="M1543" s="118"/>
    </row>
    <row r="1544" spans="13:13" ht="24" hidden="1" customHeight="1" x14ac:dyDescent="0.45">
      <c r="M1544" s="118"/>
    </row>
    <row r="1545" spans="13:13" ht="24" hidden="1" customHeight="1" x14ac:dyDescent="0.45">
      <c r="M1545" s="118"/>
    </row>
    <row r="1546" spans="13:13" ht="24" hidden="1" customHeight="1" x14ac:dyDescent="0.45">
      <c r="M1546" s="118"/>
    </row>
    <row r="1547" spans="13:13" ht="24" hidden="1" customHeight="1" x14ac:dyDescent="0.45">
      <c r="M1547" s="118"/>
    </row>
    <row r="1548" spans="13:13" ht="24" hidden="1" customHeight="1" x14ac:dyDescent="0.45">
      <c r="M1548" s="118"/>
    </row>
    <row r="1549" spans="13:13" ht="24" hidden="1" customHeight="1" x14ac:dyDescent="0.45">
      <c r="M1549" s="118"/>
    </row>
    <row r="1550" spans="13:13" ht="24" hidden="1" customHeight="1" x14ac:dyDescent="0.45">
      <c r="M1550" s="118"/>
    </row>
    <row r="1551" spans="13:13" ht="24" hidden="1" customHeight="1" x14ac:dyDescent="0.45">
      <c r="M1551" s="118"/>
    </row>
    <row r="1552" spans="13:13" ht="24" hidden="1" customHeight="1" x14ac:dyDescent="0.45">
      <c r="M1552" s="118"/>
    </row>
    <row r="1553" spans="13:13" ht="24" hidden="1" customHeight="1" x14ac:dyDescent="0.45">
      <c r="M1553" s="118"/>
    </row>
    <row r="1554" spans="13:13" ht="24" hidden="1" customHeight="1" x14ac:dyDescent="0.45">
      <c r="M1554" s="118"/>
    </row>
    <row r="1555" spans="13:13" ht="24" hidden="1" customHeight="1" x14ac:dyDescent="0.45">
      <c r="M1555" s="118"/>
    </row>
    <row r="1556" spans="13:13" ht="24" hidden="1" customHeight="1" x14ac:dyDescent="0.45">
      <c r="M1556" s="118"/>
    </row>
    <row r="1557" spans="13:13" ht="24" hidden="1" customHeight="1" x14ac:dyDescent="0.45">
      <c r="M1557" s="118"/>
    </row>
    <row r="1558" spans="13:13" ht="24" hidden="1" customHeight="1" x14ac:dyDescent="0.45">
      <c r="M1558" s="118"/>
    </row>
    <row r="1559" spans="13:13" ht="24" hidden="1" customHeight="1" x14ac:dyDescent="0.45">
      <c r="M1559" s="118"/>
    </row>
    <row r="1560" spans="13:13" ht="24" hidden="1" customHeight="1" x14ac:dyDescent="0.45">
      <c r="M1560" s="118"/>
    </row>
    <row r="1561" spans="13:13" ht="24" hidden="1" customHeight="1" x14ac:dyDescent="0.45">
      <c r="M1561" s="118"/>
    </row>
    <row r="1562" spans="13:13" ht="24" hidden="1" customHeight="1" x14ac:dyDescent="0.45">
      <c r="M1562" s="118"/>
    </row>
    <row r="1563" spans="13:13" ht="24" hidden="1" customHeight="1" x14ac:dyDescent="0.45">
      <c r="M1563" s="118"/>
    </row>
    <row r="1564" spans="13:13" ht="24" hidden="1" customHeight="1" x14ac:dyDescent="0.45">
      <c r="M1564" s="118"/>
    </row>
    <row r="1565" spans="13:13" ht="24" hidden="1" customHeight="1" x14ac:dyDescent="0.45">
      <c r="M1565" s="118"/>
    </row>
    <row r="1566" spans="13:13" ht="24" hidden="1" customHeight="1" x14ac:dyDescent="0.45">
      <c r="M1566" s="118"/>
    </row>
    <row r="1567" spans="13:13" ht="24" hidden="1" customHeight="1" x14ac:dyDescent="0.45">
      <c r="M1567" s="118"/>
    </row>
    <row r="1568" spans="13:13" ht="24" hidden="1" customHeight="1" x14ac:dyDescent="0.45">
      <c r="M1568" s="118"/>
    </row>
    <row r="1569" spans="13:13" ht="24" hidden="1" customHeight="1" x14ac:dyDescent="0.45">
      <c r="M1569" s="118"/>
    </row>
    <row r="1570" spans="13:13" ht="24" hidden="1" customHeight="1" x14ac:dyDescent="0.45">
      <c r="M1570" s="118"/>
    </row>
    <row r="1571" spans="13:13" ht="24" hidden="1" customHeight="1" x14ac:dyDescent="0.45">
      <c r="M1571" s="118"/>
    </row>
    <row r="1572" spans="13:13" ht="24" hidden="1" customHeight="1" x14ac:dyDescent="0.45">
      <c r="M1572" s="118"/>
    </row>
    <row r="1573" spans="13:13" ht="24" hidden="1" customHeight="1" x14ac:dyDescent="0.45">
      <c r="M1573" s="118"/>
    </row>
    <row r="1574" spans="13:13" ht="24" hidden="1" customHeight="1" x14ac:dyDescent="0.45">
      <c r="M1574" s="118"/>
    </row>
    <row r="1575" spans="13:13" ht="24" hidden="1" customHeight="1" x14ac:dyDescent="0.45">
      <c r="M1575" s="118"/>
    </row>
    <row r="1576" spans="13:13" ht="24" hidden="1" customHeight="1" x14ac:dyDescent="0.45">
      <c r="M1576" s="118"/>
    </row>
    <row r="1577" spans="13:13" ht="24" hidden="1" customHeight="1" x14ac:dyDescent="0.45">
      <c r="M1577" s="118"/>
    </row>
    <row r="1578" spans="13:13" ht="24" hidden="1" customHeight="1" x14ac:dyDescent="0.45">
      <c r="M1578" s="118"/>
    </row>
    <row r="1579" spans="13:13" ht="24" hidden="1" customHeight="1" x14ac:dyDescent="0.45">
      <c r="M1579" s="118"/>
    </row>
    <row r="1580" spans="13:13" ht="24" hidden="1" customHeight="1" x14ac:dyDescent="0.45">
      <c r="M1580" s="118"/>
    </row>
    <row r="1581" spans="13:13" ht="24" hidden="1" customHeight="1" x14ac:dyDescent="0.45">
      <c r="M1581" s="118"/>
    </row>
    <row r="1582" spans="13:13" ht="24" hidden="1" customHeight="1" x14ac:dyDescent="0.45">
      <c r="M1582" s="118"/>
    </row>
    <row r="1583" spans="13:13" ht="24" hidden="1" customHeight="1" x14ac:dyDescent="0.45">
      <c r="M1583" s="118"/>
    </row>
    <row r="1584" spans="13:13" ht="24" hidden="1" customHeight="1" x14ac:dyDescent="0.45">
      <c r="M1584" s="118"/>
    </row>
    <row r="1585" spans="13:13" ht="24" hidden="1" customHeight="1" x14ac:dyDescent="0.45">
      <c r="M1585" s="118"/>
    </row>
    <row r="1586" spans="13:13" ht="24" hidden="1" customHeight="1" x14ac:dyDescent="0.45">
      <c r="M1586" s="118"/>
    </row>
    <row r="1587" spans="13:13" ht="24" hidden="1" customHeight="1" x14ac:dyDescent="0.45">
      <c r="M1587" s="118"/>
    </row>
    <row r="1588" spans="13:13" ht="24" hidden="1" customHeight="1" x14ac:dyDescent="0.45">
      <c r="M1588" s="118"/>
    </row>
    <row r="1589" spans="13:13" ht="24" hidden="1" customHeight="1" x14ac:dyDescent="0.45">
      <c r="M1589" s="118"/>
    </row>
    <row r="1590" spans="13:13" ht="24" hidden="1" customHeight="1" x14ac:dyDescent="0.45">
      <c r="M1590" s="118"/>
    </row>
    <row r="1591" spans="13:13" ht="24" hidden="1" customHeight="1" x14ac:dyDescent="0.45">
      <c r="M1591" s="118"/>
    </row>
    <row r="1592" spans="13:13" ht="24" hidden="1" customHeight="1" x14ac:dyDescent="0.45">
      <c r="M1592" s="118"/>
    </row>
    <row r="1593" spans="13:13" ht="24" hidden="1" customHeight="1" x14ac:dyDescent="0.45">
      <c r="M1593" s="118"/>
    </row>
    <row r="1594" spans="13:13" ht="24" hidden="1" customHeight="1" x14ac:dyDescent="0.45">
      <c r="M1594" s="118"/>
    </row>
    <row r="1595" spans="13:13" ht="24" hidden="1" customHeight="1" x14ac:dyDescent="0.45">
      <c r="M1595" s="118"/>
    </row>
    <row r="1596" spans="13:13" ht="24" hidden="1" customHeight="1" x14ac:dyDescent="0.45">
      <c r="M1596" s="118"/>
    </row>
    <row r="1597" spans="13:13" ht="24" hidden="1" customHeight="1" x14ac:dyDescent="0.45">
      <c r="M1597" s="118"/>
    </row>
    <row r="1598" spans="13:13" ht="24" hidden="1" customHeight="1" x14ac:dyDescent="0.45">
      <c r="M1598" s="118"/>
    </row>
    <row r="1599" spans="13:13" ht="24" hidden="1" customHeight="1" x14ac:dyDescent="0.45">
      <c r="M1599" s="118"/>
    </row>
    <row r="1600" spans="13:13" ht="24" hidden="1" customHeight="1" x14ac:dyDescent="0.45">
      <c r="M1600" s="118"/>
    </row>
    <row r="1601" spans="13:13" ht="24" hidden="1" customHeight="1" x14ac:dyDescent="0.45">
      <c r="M1601" s="118"/>
    </row>
    <row r="1602" spans="13:13" ht="24" hidden="1" customHeight="1" x14ac:dyDescent="0.45">
      <c r="M1602" s="118"/>
    </row>
    <row r="1603" spans="13:13" ht="24" hidden="1" customHeight="1" x14ac:dyDescent="0.45">
      <c r="M1603" s="118"/>
    </row>
    <row r="1604" spans="13:13" ht="24" hidden="1" customHeight="1" x14ac:dyDescent="0.45">
      <c r="M1604" s="118"/>
    </row>
    <row r="1605" spans="13:13" ht="24" hidden="1" customHeight="1" x14ac:dyDescent="0.45">
      <c r="M1605" s="118"/>
    </row>
    <row r="1606" spans="13:13" ht="24" hidden="1" customHeight="1" x14ac:dyDescent="0.45">
      <c r="M1606" s="118"/>
    </row>
    <row r="1607" spans="13:13" ht="24" hidden="1" customHeight="1" x14ac:dyDescent="0.45">
      <c r="M1607" s="118"/>
    </row>
    <row r="1608" spans="13:13" ht="24" hidden="1" customHeight="1" x14ac:dyDescent="0.45">
      <c r="M1608" s="118"/>
    </row>
    <row r="1609" spans="13:13" ht="24" hidden="1" customHeight="1" x14ac:dyDescent="0.45">
      <c r="M1609" s="118"/>
    </row>
    <row r="1610" spans="13:13" ht="24" hidden="1" customHeight="1" x14ac:dyDescent="0.45">
      <c r="M1610" s="118"/>
    </row>
    <row r="1611" spans="13:13" ht="24" hidden="1" customHeight="1" x14ac:dyDescent="0.45">
      <c r="M1611" s="118"/>
    </row>
    <row r="1612" spans="13:13" ht="24" hidden="1" customHeight="1" x14ac:dyDescent="0.45">
      <c r="M1612" s="118"/>
    </row>
    <row r="1613" spans="13:13" ht="24" hidden="1" customHeight="1" x14ac:dyDescent="0.45">
      <c r="M1613" s="118"/>
    </row>
    <row r="1614" spans="13:13" ht="24" hidden="1" customHeight="1" x14ac:dyDescent="0.45">
      <c r="M1614" s="118"/>
    </row>
    <row r="1615" spans="13:13" ht="24" hidden="1" customHeight="1" x14ac:dyDescent="0.45">
      <c r="M1615" s="118"/>
    </row>
    <row r="1616" spans="13:13" ht="24" hidden="1" customHeight="1" x14ac:dyDescent="0.45">
      <c r="M1616" s="118"/>
    </row>
    <row r="1617" spans="13:13" ht="24" hidden="1" customHeight="1" x14ac:dyDescent="0.45">
      <c r="M1617" s="118"/>
    </row>
    <row r="1618" spans="13:13" ht="24" hidden="1" customHeight="1" x14ac:dyDescent="0.45">
      <c r="M1618" s="118"/>
    </row>
    <row r="1619" spans="13:13" ht="24" hidden="1" customHeight="1" x14ac:dyDescent="0.45">
      <c r="M1619" s="118"/>
    </row>
    <row r="1620" spans="13:13" ht="24" hidden="1" customHeight="1" x14ac:dyDescent="0.45">
      <c r="M1620" s="118"/>
    </row>
    <row r="1621" spans="13:13" ht="24" hidden="1" customHeight="1" x14ac:dyDescent="0.45">
      <c r="M1621" s="118"/>
    </row>
    <row r="1622" spans="13:13" ht="24" hidden="1" customHeight="1" x14ac:dyDescent="0.45">
      <c r="M1622" s="118"/>
    </row>
    <row r="1623" spans="13:13" ht="24" hidden="1" customHeight="1" x14ac:dyDescent="0.45">
      <c r="M1623" s="118"/>
    </row>
    <row r="1624" spans="13:13" ht="24" hidden="1" customHeight="1" x14ac:dyDescent="0.45">
      <c r="M1624" s="118"/>
    </row>
    <row r="1625" spans="13:13" ht="24" hidden="1" customHeight="1" x14ac:dyDescent="0.45">
      <c r="M1625" s="118"/>
    </row>
    <row r="1626" spans="13:13" ht="24" hidden="1" customHeight="1" x14ac:dyDescent="0.45">
      <c r="M1626" s="118"/>
    </row>
    <row r="1627" spans="13:13" ht="24" hidden="1" customHeight="1" x14ac:dyDescent="0.45">
      <c r="M1627" s="118"/>
    </row>
    <row r="1628" spans="13:13" ht="24" hidden="1" customHeight="1" x14ac:dyDescent="0.45">
      <c r="M1628" s="118"/>
    </row>
    <row r="1629" spans="13:13" ht="24" hidden="1" customHeight="1" x14ac:dyDescent="0.45">
      <c r="M1629" s="118"/>
    </row>
    <row r="1630" spans="13:13" ht="24" hidden="1" customHeight="1" x14ac:dyDescent="0.45">
      <c r="M1630" s="118"/>
    </row>
    <row r="1631" spans="13:13" ht="24" hidden="1" customHeight="1" x14ac:dyDescent="0.45">
      <c r="M1631" s="118"/>
    </row>
    <row r="1632" spans="13:13" ht="24" hidden="1" customHeight="1" x14ac:dyDescent="0.45">
      <c r="M1632" s="118"/>
    </row>
    <row r="1633" spans="13:13" ht="24" hidden="1" customHeight="1" x14ac:dyDescent="0.45">
      <c r="M1633" s="118"/>
    </row>
    <row r="1634" spans="13:13" ht="24" hidden="1" customHeight="1" x14ac:dyDescent="0.45">
      <c r="M1634" s="118"/>
    </row>
    <row r="1635" spans="13:13" ht="24" hidden="1" customHeight="1" x14ac:dyDescent="0.45">
      <c r="M1635" s="118"/>
    </row>
    <row r="1636" spans="13:13" ht="24" hidden="1" customHeight="1" x14ac:dyDescent="0.45">
      <c r="M1636" s="118"/>
    </row>
    <row r="1637" spans="13:13" ht="24" hidden="1" customHeight="1" x14ac:dyDescent="0.45">
      <c r="M1637" s="118"/>
    </row>
    <row r="1638" spans="13:13" ht="24" hidden="1" customHeight="1" x14ac:dyDescent="0.45">
      <c r="M1638" s="118"/>
    </row>
    <row r="1639" spans="13:13" ht="24" hidden="1" customHeight="1" x14ac:dyDescent="0.45">
      <c r="M1639" s="118"/>
    </row>
    <row r="1640" spans="13:13" ht="24" hidden="1" customHeight="1" x14ac:dyDescent="0.45">
      <c r="M1640" s="118"/>
    </row>
    <row r="1641" spans="13:13" ht="24" hidden="1" customHeight="1" x14ac:dyDescent="0.45">
      <c r="M1641" s="118"/>
    </row>
    <row r="1642" spans="13:13" ht="24" hidden="1" customHeight="1" x14ac:dyDescent="0.45">
      <c r="M1642" s="118"/>
    </row>
    <row r="1643" spans="13:13" ht="24" hidden="1" customHeight="1" x14ac:dyDescent="0.45">
      <c r="M1643" s="118"/>
    </row>
    <row r="1644" spans="13:13" ht="24" hidden="1" customHeight="1" x14ac:dyDescent="0.45">
      <c r="M1644" s="118"/>
    </row>
    <row r="1645" spans="13:13" ht="24" hidden="1" customHeight="1" x14ac:dyDescent="0.45">
      <c r="M1645" s="118"/>
    </row>
    <row r="1646" spans="13:13" ht="24" hidden="1" customHeight="1" x14ac:dyDescent="0.45">
      <c r="M1646" s="118"/>
    </row>
    <row r="1647" spans="13:13" ht="24" hidden="1" customHeight="1" x14ac:dyDescent="0.45">
      <c r="M1647" s="118"/>
    </row>
    <row r="1648" spans="13:13" ht="24" hidden="1" customHeight="1" x14ac:dyDescent="0.45">
      <c r="M1648" s="118"/>
    </row>
    <row r="1649" spans="13:13" ht="24" hidden="1" customHeight="1" x14ac:dyDescent="0.45">
      <c r="M1649" s="118"/>
    </row>
    <row r="1650" spans="13:13" ht="24" hidden="1" customHeight="1" x14ac:dyDescent="0.45">
      <c r="M1650" s="118"/>
    </row>
    <row r="1651" spans="13:13" ht="24" hidden="1" customHeight="1" x14ac:dyDescent="0.45">
      <c r="M1651" s="118"/>
    </row>
    <row r="1652" spans="13:13" ht="24" hidden="1" customHeight="1" x14ac:dyDescent="0.45">
      <c r="M1652" s="118"/>
    </row>
    <row r="1653" spans="13:13" ht="24" hidden="1" customHeight="1" x14ac:dyDescent="0.45">
      <c r="M1653" s="118"/>
    </row>
    <row r="1654" spans="13:13" ht="24" hidden="1" customHeight="1" x14ac:dyDescent="0.45">
      <c r="M1654" s="118"/>
    </row>
    <row r="1655" spans="13:13" ht="24" hidden="1" customHeight="1" x14ac:dyDescent="0.45">
      <c r="M1655" s="118"/>
    </row>
    <row r="1656" spans="13:13" ht="24" hidden="1" customHeight="1" x14ac:dyDescent="0.45">
      <c r="M1656" s="118"/>
    </row>
    <row r="1657" spans="13:13" ht="24" hidden="1" customHeight="1" x14ac:dyDescent="0.45">
      <c r="M1657" s="118"/>
    </row>
    <row r="1658" spans="13:13" ht="24" hidden="1" customHeight="1" x14ac:dyDescent="0.45">
      <c r="M1658" s="118"/>
    </row>
    <row r="1659" spans="13:13" ht="24" hidden="1" customHeight="1" x14ac:dyDescent="0.45">
      <c r="M1659" s="118"/>
    </row>
    <row r="1660" spans="13:13" ht="24" hidden="1" customHeight="1" x14ac:dyDescent="0.45">
      <c r="M1660" s="118"/>
    </row>
    <row r="1661" spans="13:13" ht="24" hidden="1" customHeight="1" x14ac:dyDescent="0.45">
      <c r="M1661" s="118"/>
    </row>
    <row r="1662" spans="13:13" ht="24" hidden="1" customHeight="1" x14ac:dyDescent="0.45">
      <c r="M1662" s="118"/>
    </row>
    <row r="1663" spans="13:13" ht="24" hidden="1" customHeight="1" x14ac:dyDescent="0.45">
      <c r="M1663" s="118"/>
    </row>
    <row r="1664" spans="13:13" ht="24" hidden="1" customHeight="1" x14ac:dyDescent="0.45">
      <c r="M1664" s="118"/>
    </row>
    <row r="1665" spans="13:13" ht="24" hidden="1" customHeight="1" x14ac:dyDescent="0.45">
      <c r="M1665" s="118"/>
    </row>
    <row r="1666" spans="13:13" ht="24" hidden="1" customHeight="1" x14ac:dyDescent="0.45">
      <c r="M1666" s="118"/>
    </row>
    <row r="1667" spans="13:13" ht="24" hidden="1" customHeight="1" x14ac:dyDescent="0.45">
      <c r="M1667" s="118"/>
    </row>
    <row r="1668" spans="13:13" ht="24" hidden="1" customHeight="1" x14ac:dyDescent="0.45">
      <c r="M1668" s="118"/>
    </row>
    <row r="1669" spans="13:13" ht="24" hidden="1" customHeight="1" x14ac:dyDescent="0.45">
      <c r="M1669" s="118"/>
    </row>
    <row r="1670" spans="13:13" ht="24" hidden="1" customHeight="1" x14ac:dyDescent="0.45">
      <c r="M1670" s="118"/>
    </row>
    <row r="1671" spans="13:13" ht="24" hidden="1" customHeight="1" x14ac:dyDescent="0.45">
      <c r="M1671" s="118"/>
    </row>
    <row r="1672" spans="13:13" ht="24" hidden="1" customHeight="1" x14ac:dyDescent="0.45">
      <c r="M1672" s="118"/>
    </row>
    <row r="1673" spans="13:13" ht="24" hidden="1" customHeight="1" x14ac:dyDescent="0.45">
      <c r="M1673" s="118"/>
    </row>
    <row r="1674" spans="13:13" ht="24" hidden="1" customHeight="1" x14ac:dyDescent="0.45">
      <c r="M1674" s="118"/>
    </row>
    <row r="1675" spans="13:13" ht="24" hidden="1" customHeight="1" x14ac:dyDescent="0.45">
      <c r="M1675" s="118"/>
    </row>
    <row r="1676" spans="13:13" ht="24" hidden="1" customHeight="1" x14ac:dyDescent="0.45">
      <c r="M1676" s="118"/>
    </row>
    <row r="1677" spans="13:13" ht="24" hidden="1" customHeight="1" x14ac:dyDescent="0.45">
      <c r="M1677" s="118"/>
    </row>
    <row r="1678" spans="13:13" ht="24" hidden="1" customHeight="1" x14ac:dyDescent="0.45">
      <c r="M1678" s="118"/>
    </row>
    <row r="1679" spans="13:13" ht="24" hidden="1" customHeight="1" x14ac:dyDescent="0.45">
      <c r="M1679" s="118"/>
    </row>
    <row r="1680" spans="13:13" ht="24" hidden="1" customHeight="1" x14ac:dyDescent="0.45">
      <c r="M1680" s="118"/>
    </row>
    <row r="1681" spans="13:13" ht="24" hidden="1" customHeight="1" x14ac:dyDescent="0.45">
      <c r="M1681" s="118"/>
    </row>
    <row r="1682" spans="13:13" ht="24" hidden="1" customHeight="1" x14ac:dyDescent="0.45">
      <c r="M1682" s="118"/>
    </row>
    <row r="1683" spans="13:13" ht="24" hidden="1" customHeight="1" x14ac:dyDescent="0.45">
      <c r="M1683" s="118"/>
    </row>
    <row r="1684" spans="13:13" ht="24" hidden="1" customHeight="1" x14ac:dyDescent="0.45">
      <c r="M1684" s="118"/>
    </row>
    <row r="1685" spans="13:13" ht="24" hidden="1" customHeight="1" x14ac:dyDescent="0.45">
      <c r="M1685" s="118"/>
    </row>
    <row r="1686" spans="13:13" ht="24" hidden="1" customHeight="1" x14ac:dyDescent="0.45">
      <c r="M1686" s="118"/>
    </row>
    <row r="1687" spans="13:13" ht="24" hidden="1" customHeight="1" x14ac:dyDescent="0.45">
      <c r="M1687" s="118"/>
    </row>
    <row r="1688" spans="13:13" ht="24" hidden="1" customHeight="1" x14ac:dyDescent="0.45">
      <c r="M1688" s="118"/>
    </row>
    <row r="1689" spans="13:13" ht="24" hidden="1" customHeight="1" x14ac:dyDescent="0.45">
      <c r="M1689" s="118"/>
    </row>
    <row r="1690" spans="13:13" ht="24" hidden="1" customHeight="1" x14ac:dyDescent="0.45">
      <c r="M1690" s="118"/>
    </row>
    <row r="1691" spans="13:13" ht="24" hidden="1" customHeight="1" x14ac:dyDescent="0.45">
      <c r="M1691" s="118"/>
    </row>
    <row r="1692" spans="13:13" ht="24" hidden="1" customHeight="1" x14ac:dyDescent="0.45">
      <c r="M1692" s="118"/>
    </row>
    <row r="1693" spans="13:13" ht="24" hidden="1" customHeight="1" x14ac:dyDescent="0.45">
      <c r="M1693" s="118"/>
    </row>
    <row r="1694" spans="13:13" ht="24" hidden="1" customHeight="1" x14ac:dyDescent="0.45">
      <c r="M1694" s="118"/>
    </row>
    <row r="1695" spans="13:13" ht="24" hidden="1" customHeight="1" x14ac:dyDescent="0.45">
      <c r="M1695" s="118"/>
    </row>
    <row r="1696" spans="13:13" ht="24" hidden="1" customHeight="1" x14ac:dyDescent="0.45">
      <c r="M1696" s="118"/>
    </row>
    <row r="1697" spans="13:13" ht="24" hidden="1" customHeight="1" x14ac:dyDescent="0.45">
      <c r="M1697" s="118"/>
    </row>
    <row r="1698" spans="13:13" ht="24" hidden="1" customHeight="1" x14ac:dyDescent="0.45">
      <c r="M1698" s="118"/>
    </row>
    <row r="1699" spans="13:13" ht="24" hidden="1" customHeight="1" x14ac:dyDescent="0.45">
      <c r="M1699" s="118"/>
    </row>
    <row r="1700" spans="13:13" ht="24" hidden="1" customHeight="1" x14ac:dyDescent="0.45">
      <c r="M1700" s="118"/>
    </row>
    <row r="1701" spans="13:13" ht="24" hidden="1" customHeight="1" x14ac:dyDescent="0.45">
      <c r="M1701" s="118"/>
    </row>
    <row r="1702" spans="13:13" ht="24" hidden="1" customHeight="1" x14ac:dyDescent="0.45">
      <c r="M1702" s="118"/>
    </row>
    <row r="1703" spans="13:13" ht="24" hidden="1" customHeight="1" x14ac:dyDescent="0.45">
      <c r="M1703" s="118"/>
    </row>
    <row r="1704" spans="13:13" ht="24" hidden="1" customHeight="1" x14ac:dyDescent="0.45">
      <c r="M1704" s="118"/>
    </row>
    <row r="1705" spans="13:13" ht="24" hidden="1" customHeight="1" x14ac:dyDescent="0.45">
      <c r="M1705" s="118"/>
    </row>
    <row r="1706" spans="13:13" ht="24" hidden="1" customHeight="1" x14ac:dyDescent="0.45">
      <c r="M1706" s="118"/>
    </row>
    <row r="1707" spans="13:13" ht="24" hidden="1" customHeight="1" x14ac:dyDescent="0.45">
      <c r="M1707" s="118"/>
    </row>
    <row r="1708" spans="13:13" ht="24" hidden="1" customHeight="1" x14ac:dyDescent="0.45">
      <c r="M1708" s="118"/>
    </row>
    <row r="1709" spans="13:13" ht="24" hidden="1" customHeight="1" x14ac:dyDescent="0.45">
      <c r="M1709" s="118"/>
    </row>
    <row r="1710" spans="13:13" ht="24" hidden="1" customHeight="1" x14ac:dyDescent="0.45">
      <c r="M1710" s="118"/>
    </row>
    <row r="1711" spans="13:13" ht="24" hidden="1" customHeight="1" x14ac:dyDescent="0.45">
      <c r="M1711" s="118"/>
    </row>
    <row r="1712" spans="13:13" ht="24" hidden="1" customHeight="1" x14ac:dyDescent="0.45">
      <c r="M1712" s="118"/>
    </row>
    <row r="1713" spans="13:13" ht="24" hidden="1" customHeight="1" x14ac:dyDescent="0.45">
      <c r="M1713" s="118"/>
    </row>
    <row r="1714" spans="13:13" ht="24" hidden="1" customHeight="1" x14ac:dyDescent="0.45">
      <c r="M1714" s="118"/>
    </row>
    <row r="1715" spans="13:13" ht="24" hidden="1" customHeight="1" x14ac:dyDescent="0.45">
      <c r="M1715" s="118"/>
    </row>
    <row r="1716" spans="13:13" ht="24" hidden="1" customHeight="1" x14ac:dyDescent="0.45">
      <c r="M1716" s="118"/>
    </row>
    <row r="1717" spans="13:13" ht="24" hidden="1" customHeight="1" x14ac:dyDescent="0.45">
      <c r="M1717" s="118"/>
    </row>
    <row r="1718" spans="13:13" ht="24" hidden="1" customHeight="1" x14ac:dyDescent="0.45">
      <c r="M1718" s="118"/>
    </row>
    <row r="1719" spans="13:13" ht="24" hidden="1" customHeight="1" x14ac:dyDescent="0.45">
      <c r="M1719" s="118"/>
    </row>
    <row r="1720" spans="13:13" ht="24" hidden="1" customHeight="1" x14ac:dyDescent="0.45">
      <c r="M1720" s="118"/>
    </row>
    <row r="1721" spans="13:13" ht="24" hidden="1" customHeight="1" x14ac:dyDescent="0.45">
      <c r="M1721" s="118"/>
    </row>
    <row r="1722" spans="13:13" ht="24" hidden="1" customHeight="1" x14ac:dyDescent="0.45">
      <c r="M1722" s="118"/>
    </row>
    <row r="1723" spans="13:13" ht="24" hidden="1" customHeight="1" x14ac:dyDescent="0.45">
      <c r="M1723" s="118"/>
    </row>
    <row r="1724" spans="13:13" ht="24" hidden="1" customHeight="1" x14ac:dyDescent="0.45">
      <c r="M1724" s="118"/>
    </row>
    <row r="1725" spans="13:13" ht="24" hidden="1" customHeight="1" x14ac:dyDescent="0.45">
      <c r="M1725" s="118"/>
    </row>
    <row r="1726" spans="13:13" ht="24" hidden="1" customHeight="1" x14ac:dyDescent="0.45">
      <c r="M1726" s="118"/>
    </row>
    <row r="1727" spans="13:13" ht="24" hidden="1" customHeight="1" x14ac:dyDescent="0.45">
      <c r="M1727" s="118"/>
    </row>
    <row r="1728" spans="13:13" ht="24" hidden="1" customHeight="1" x14ac:dyDescent="0.45">
      <c r="M1728" s="118"/>
    </row>
    <row r="1729" spans="13:13" ht="24" hidden="1" customHeight="1" x14ac:dyDescent="0.45">
      <c r="M1729" s="118"/>
    </row>
    <row r="1730" spans="13:13" ht="24" hidden="1" customHeight="1" x14ac:dyDescent="0.45">
      <c r="M1730" s="118"/>
    </row>
    <row r="1731" spans="13:13" ht="24" hidden="1" customHeight="1" x14ac:dyDescent="0.45">
      <c r="M1731" s="118"/>
    </row>
    <row r="1732" spans="13:13" ht="24" hidden="1" customHeight="1" x14ac:dyDescent="0.45">
      <c r="M1732" s="118"/>
    </row>
    <row r="1733" spans="13:13" ht="24" hidden="1" customHeight="1" x14ac:dyDescent="0.45">
      <c r="M1733" s="118"/>
    </row>
    <row r="1734" spans="13:13" ht="24" hidden="1" customHeight="1" x14ac:dyDescent="0.45">
      <c r="M1734" s="118"/>
    </row>
    <row r="1735" spans="13:13" ht="24" hidden="1" customHeight="1" x14ac:dyDescent="0.45">
      <c r="M1735" s="118"/>
    </row>
    <row r="1736" spans="13:13" ht="24" hidden="1" customHeight="1" x14ac:dyDescent="0.45">
      <c r="M1736" s="118"/>
    </row>
    <row r="1737" spans="13:13" ht="24" hidden="1" customHeight="1" x14ac:dyDescent="0.45">
      <c r="M1737" s="118"/>
    </row>
    <row r="1738" spans="13:13" ht="24" hidden="1" customHeight="1" x14ac:dyDescent="0.45">
      <c r="M1738" s="118"/>
    </row>
    <row r="1739" spans="13:13" ht="24" hidden="1" customHeight="1" x14ac:dyDescent="0.45">
      <c r="M1739" s="118"/>
    </row>
    <row r="1740" spans="13:13" ht="24" hidden="1" customHeight="1" x14ac:dyDescent="0.45">
      <c r="M1740" s="118"/>
    </row>
    <row r="1741" spans="13:13" ht="24" hidden="1" customHeight="1" x14ac:dyDescent="0.45">
      <c r="M1741" s="118"/>
    </row>
    <row r="1742" spans="13:13" ht="24" hidden="1" customHeight="1" x14ac:dyDescent="0.45">
      <c r="M1742" s="118"/>
    </row>
    <row r="1743" spans="13:13" ht="24" hidden="1" customHeight="1" x14ac:dyDescent="0.45">
      <c r="M1743" s="118"/>
    </row>
    <row r="1744" spans="13:13" ht="24" hidden="1" customHeight="1" x14ac:dyDescent="0.45">
      <c r="M1744" s="118"/>
    </row>
    <row r="1745" spans="13:13" ht="24" hidden="1" customHeight="1" x14ac:dyDescent="0.45">
      <c r="M1745" s="118"/>
    </row>
    <row r="1746" spans="13:13" ht="24" hidden="1" customHeight="1" x14ac:dyDescent="0.45">
      <c r="M1746" s="118"/>
    </row>
    <row r="1747" spans="13:13" ht="24" hidden="1" customHeight="1" x14ac:dyDescent="0.45">
      <c r="M1747" s="118"/>
    </row>
    <row r="1748" spans="13:13" ht="24" hidden="1" customHeight="1" x14ac:dyDescent="0.45">
      <c r="M1748" s="118"/>
    </row>
    <row r="1749" spans="13:13" ht="24" hidden="1" customHeight="1" x14ac:dyDescent="0.45">
      <c r="M1749" s="118"/>
    </row>
    <row r="1750" spans="13:13" ht="24" hidden="1" customHeight="1" x14ac:dyDescent="0.45">
      <c r="M1750" s="118"/>
    </row>
    <row r="1751" spans="13:13" ht="24" hidden="1" customHeight="1" x14ac:dyDescent="0.45">
      <c r="M1751" s="118"/>
    </row>
    <row r="1752" spans="13:13" ht="24" hidden="1" customHeight="1" x14ac:dyDescent="0.45">
      <c r="M1752" s="118"/>
    </row>
    <row r="1753" spans="13:13" ht="24" hidden="1" customHeight="1" x14ac:dyDescent="0.45">
      <c r="M1753" s="118"/>
    </row>
    <row r="1754" spans="13:13" ht="24" hidden="1" customHeight="1" x14ac:dyDescent="0.45">
      <c r="M1754" s="118"/>
    </row>
    <row r="1755" spans="13:13" ht="24" hidden="1" customHeight="1" x14ac:dyDescent="0.45">
      <c r="M1755" s="118"/>
    </row>
    <row r="1756" spans="13:13" ht="24" hidden="1" customHeight="1" x14ac:dyDescent="0.45">
      <c r="M1756" s="118"/>
    </row>
    <row r="1757" spans="13:13" ht="24" hidden="1" customHeight="1" x14ac:dyDescent="0.45">
      <c r="M1757" s="118"/>
    </row>
    <row r="1758" spans="13:13" ht="24" hidden="1" customHeight="1" x14ac:dyDescent="0.45">
      <c r="M1758" s="118"/>
    </row>
    <row r="1759" spans="13:13" ht="24" hidden="1" customHeight="1" x14ac:dyDescent="0.45">
      <c r="M1759" s="118"/>
    </row>
    <row r="1760" spans="13:13" ht="24" hidden="1" customHeight="1" x14ac:dyDescent="0.45">
      <c r="M1760" s="118"/>
    </row>
    <row r="1761" spans="13:13" ht="24" hidden="1" customHeight="1" x14ac:dyDescent="0.45">
      <c r="M1761" s="118"/>
    </row>
    <row r="1762" spans="13:13" ht="24" hidden="1" customHeight="1" x14ac:dyDescent="0.45">
      <c r="M1762" s="118"/>
    </row>
    <row r="1763" spans="13:13" ht="24" hidden="1" customHeight="1" x14ac:dyDescent="0.45">
      <c r="M1763" s="118"/>
    </row>
    <row r="1764" spans="13:13" ht="24" hidden="1" customHeight="1" x14ac:dyDescent="0.45">
      <c r="M1764" s="118"/>
    </row>
    <row r="1765" spans="13:13" ht="24" hidden="1" customHeight="1" x14ac:dyDescent="0.45">
      <c r="M1765" s="118"/>
    </row>
    <row r="1766" spans="13:13" ht="24" hidden="1" customHeight="1" x14ac:dyDescent="0.45">
      <c r="M1766" s="118"/>
    </row>
    <row r="1767" spans="13:13" ht="24" hidden="1" customHeight="1" x14ac:dyDescent="0.45">
      <c r="M1767" s="118"/>
    </row>
    <row r="1768" spans="13:13" ht="24" hidden="1" customHeight="1" x14ac:dyDescent="0.45">
      <c r="M1768" s="118"/>
    </row>
    <row r="1769" spans="13:13" ht="24" hidden="1" customHeight="1" x14ac:dyDescent="0.45">
      <c r="M1769" s="118"/>
    </row>
    <row r="1770" spans="13:13" ht="24" hidden="1" customHeight="1" x14ac:dyDescent="0.45">
      <c r="M1770" s="118"/>
    </row>
    <row r="1771" spans="13:13" ht="24" hidden="1" customHeight="1" x14ac:dyDescent="0.45">
      <c r="M1771" s="118"/>
    </row>
    <row r="1772" spans="13:13" ht="24" hidden="1" customHeight="1" x14ac:dyDescent="0.45">
      <c r="M1772" s="118"/>
    </row>
    <row r="1773" spans="13:13" ht="24" hidden="1" customHeight="1" x14ac:dyDescent="0.45">
      <c r="M1773" s="118"/>
    </row>
    <row r="1774" spans="13:13" ht="24" hidden="1" customHeight="1" x14ac:dyDescent="0.45">
      <c r="M1774" s="118"/>
    </row>
    <row r="1775" spans="13:13" ht="24" hidden="1" customHeight="1" x14ac:dyDescent="0.45">
      <c r="M1775" s="118"/>
    </row>
    <row r="1776" spans="13:13" ht="24" hidden="1" customHeight="1" x14ac:dyDescent="0.45">
      <c r="M1776" s="118"/>
    </row>
    <row r="1777" spans="13:13" ht="24" hidden="1" customHeight="1" x14ac:dyDescent="0.45">
      <c r="M1777" s="118"/>
    </row>
    <row r="1778" spans="13:13" ht="24" hidden="1" customHeight="1" x14ac:dyDescent="0.45">
      <c r="M1778" s="118"/>
    </row>
    <row r="1779" spans="13:13" ht="24" hidden="1" customHeight="1" x14ac:dyDescent="0.45">
      <c r="M1779" s="118"/>
    </row>
    <row r="1780" spans="13:13" ht="24" hidden="1" customHeight="1" x14ac:dyDescent="0.45">
      <c r="M1780" s="118"/>
    </row>
    <row r="1781" spans="13:13" ht="24" hidden="1" customHeight="1" x14ac:dyDescent="0.45">
      <c r="M1781" s="118"/>
    </row>
    <row r="1782" spans="13:13" ht="24" hidden="1" customHeight="1" x14ac:dyDescent="0.45">
      <c r="M1782" s="118"/>
    </row>
    <row r="1783" spans="13:13" ht="24" hidden="1" customHeight="1" x14ac:dyDescent="0.45">
      <c r="M1783" s="118"/>
    </row>
    <row r="1784" spans="13:13" ht="24" hidden="1" customHeight="1" x14ac:dyDescent="0.45">
      <c r="M1784" s="118"/>
    </row>
    <row r="1785" spans="13:13" ht="24" hidden="1" customHeight="1" x14ac:dyDescent="0.45">
      <c r="M1785" s="118"/>
    </row>
    <row r="1786" spans="13:13" ht="24" hidden="1" customHeight="1" x14ac:dyDescent="0.45">
      <c r="M1786" s="118"/>
    </row>
    <row r="1787" spans="13:13" ht="24" hidden="1" customHeight="1" x14ac:dyDescent="0.45">
      <c r="M1787" s="118"/>
    </row>
    <row r="1788" spans="13:13" ht="24" hidden="1" customHeight="1" x14ac:dyDescent="0.45">
      <c r="M1788" s="118"/>
    </row>
    <row r="1789" spans="13:13" ht="24" hidden="1" customHeight="1" x14ac:dyDescent="0.45">
      <c r="M1789" s="118"/>
    </row>
    <row r="1790" spans="13:13" ht="24" hidden="1" customHeight="1" x14ac:dyDescent="0.45">
      <c r="M1790" s="118"/>
    </row>
    <row r="1791" spans="13:13" ht="24" hidden="1" customHeight="1" x14ac:dyDescent="0.45">
      <c r="M1791" s="118"/>
    </row>
    <row r="1792" spans="13:13" ht="24" hidden="1" customHeight="1" x14ac:dyDescent="0.45">
      <c r="M1792" s="118"/>
    </row>
    <row r="1793" spans="13:13" ht="24" hidden="1" customHeight="1" x14ac:dyDescent="0.45">
      <c r="M1793" s="118"/>
    </row>
    <row r="1794" spans="13:13" ht="24" hidden="1" customHeight="1" x14ac:dyDescent="0.45">
      <c r="M1794" s="118"/>
    </row>
    <row r="1795" spans="13:13" ht="24" hidden="1" customHeight="1" x14ac:dyDescent="0.45">
      <c r="M1795" s="118"/>
    </row>
    <row r="1796" spans="13:13" ht="24" hidden="1" customHeight="1" x14ac:dyDescent="0.45">
      <c r="M1796" s="118"/>
    </row>
    <row r="1797" spans="13:13" ht="24" hidden="1" customHeight="1" x14ac:dyDescent="0.45">
      <c r="M1797" s="118"/>
    </row>
    <row r="1798" spans="13:13" ht="24" hidden="1" customHeight="1" x14ac:dyDescent="0.45">
      <c r="M1798" s="118"/>
    </row>
    <row r="1799" spans="13:13" ht="24" hidden="1" customHeight="1" x14ac:dyDescent="0.45">
      <c r="M1799" s="118"/>
    </row>
    <row r="1800" spans="13:13" ht="24" hidden="1" customHeight="1" x14ac:dyDescent="0.45">
      <c r="M1800" s="118"/>
    </row>
    <row r="1801" spans="13:13" ht="24" hidden="1" customHeight="1" x14ac:dyDescent="0.45">
      <c r="M1801" s="118"/>
    </row>
    <row r="1802" spans="13:13" ht="24" hidden="1" customHeight="1" x14ac:dyDescent="0.45">
      <c r="M1802" s="118"/>
    </row>
    <row r="1803" spans="13:13" ht="24" hidden="1" customHeight="1" x14ac:dyDescent="0.45">
      <c r="M1803" s="118"/>
    </row>
    <row r="1804" spans="13:13" ht="24" hidden="1" customHeight="1" x14ac:dyDescent="0.45">
      <c r="M1804" s="118"/>
    </row>
    <row r="1805" spans="13:13" ht="24" hidden="1" customHeight="1" x14ac:dyDescent="0.45">
      <c r="M1805" s="118"/>
    </row>
    <row r="1806" spans="13:13" ht="24" hidden="1" customHeight="1" x14ac:dyDescent="0.45">
      <c r="M1806" s="118"/>
    </row>
    <row r="1807" spans="13:13" ht="24" hidden="1" customHeight="1" x14ac:dyDescent="0.45">
      <c r="M1807" s="118"/>
    </row>
    <row r="1808" spans="13:13" ht="24" hidden="1" customHeight="1" x14ac:dyDescent="0.45">
      <c r="M1808" s="118"/>
    </row>
    <row r="1809" spans="13:13" ht="24" hidden="1" customHeight="1" x14ac:dyDescent="0.45">
      <c r="M1809" s="118"/>
    </row>
    <row r="1810" spans="13:13" ht="24" hidden="1" customHeight="1" x14ac:dyDescent="0.45">
      <c r="M1810" s="118"/>
    </row>
    <row r="1811" spans="13:13" ht="24" hidden="1" customHeight="1" x14ac:dyDescent="0.45">
      <c r="M1811" s="118"/>
    </row>
    <row r="1812" spans="13:13" ht="24" hidden="1" customHeight="1" x14ac:dyDescent="0.45">
      <c r="M1812" s="118"/>
    </row>
    <row r="1813" spans="13:13" ht="24" hidden="1" customHeight="1" x14ac:dyDescent="0.45">
      <c r="M1813" s="118"/>
    </row>
    <row r="1814" spans="13:13" ht="24" hidden="1" customHeight="1" x14ac:dyDescent="0.45">
      <c r="M1814" s="118"/>
    </row>
    <row r="1815" spans="13:13" ht="24" hidden="1" customHeight="1" x14ac:dyDescent="0.45">
      <c r="M1815" s="118"/>
    </row>
    <row r="1816" spans="13:13" ht="24" hidden="1" customHeight="1" x14ac:dyDescent="0.45">
      <c r="M1816" s="118"/>
    </row>
    <row r="1817" spans="13:13" ht="24" hidden="1" customHeight="1" x14ac:dyDescent="0.45">
      <c r="M1817" s="118"/>
    </row>
    <row r="1818" spans="13:13" ht="24" hidden="1" customHeight="1" x14ac:dyDescent="0.45">
      <c r="M1818" s="118"/>
    </row>
    <row r="1819" spans="13:13" ht="24" hidden="1" customHeight="1" x14ac:dyDescent="0.45">
      <c r="M1819" s="118"/>
    </row>
    <row r="1820" spans="13:13" ht="24" hidden="1" customHeight="1" x14ac:dyDescent="0.45">
      <c r="M1820" s="118"/>
    </row>
    <row r="1821" spans="13:13" ht="24" hidden="1" customHeight="1" x14ac:dyDescent="0.45">
      <c r="M1821" s="118"/>
    </row>
    <row r="1822" spans="13:13" ht="24" hidden="1" customHeight="1" x14ac:dyDescent="0.45">
      <c r="M1822" s="118"/>
    </row>
    <row r="1823" spans="13:13" ht="24" hidden="1" customHeight="1" x14ac:dyDescent="0.45">
      <c r="M1823" s="118"/>
    </row>
    <row r="1824" spans="13:13" ht="24" hidden="1" customHeight="1" x14ac:dyDescent="0.45">
      <c r="M1824" s="118"/>
    </row>
    <row r="1825" spans="13:13" ht="24" hidden="1" customHeight="1" x14ac:dyDescent="0.45">
      <c r="M1825" s="118"/>
    </row>
    <row r="1826" spans="13:13" ht="24" hidden="1" customHeight="1" x14ac:dyDescent="0.45">
      <c r="M1826" s="118"/>
    </row>
    <row r="1827" spans="13:13" ht="24" hidden="1" customHeight="1" x14ac:dyDescent="0.45">
      <c r="M1827" s="118"/>
    </row>
    <row r="1828" spans="13:13" ht="24" hidden="1" customHeight="1" x14ac:dyDescent="0.45">
      <c r="M1828" s="118"/>
    </row>
    <row r="1829" spans="13:13" ht="24" hidden="1" customHeight="1" x14ac:dyDescent="0.45">
      <c r="M1829" s="118"/>
    </row>
    <row r="1830" spans="13:13" ht="24" hidden="1" customHeight="1" x14ac:dyDescent="0.45">
      <c r="M1830" s="118"/>
    </row>
    <row r="1831" spans="13:13" ht="24" hidden="1" customHeight="1" x14ac:dyDescent="0.45">
      <c r="M1831" s="118"/>
    </row>
    <row r="1832" spans="13:13" ht="24" hidden="1" customHeight="1" x14ac:dyDescent="0.45">
      <c r="M1832" s="118"/>
    </row>
    <row r="1833" spans="13:13" ht="24" hidden="1" customHeight="1" x14ac:dyDescent="0.45">
      <c r="M1833" s="118"/>
    </row>
    <row r="1834" spans="13:13" ht="24" hidden="1" customHeight="1" x14ac:dyDescent="0.45">
      <c r="M1834" s="118"/>
    </row>
    <row r="1835" spans="13:13" ht="24" hidden="1" customHeight="1" x14ac:dyDescent="0.45">
      <c r="M1835" s="118"/>
    </row>
    <row r="1836" spans="13:13" ht="24" hidden="1" customHeight="1" x14ac:dyDescent="0.45">
      <c r="M1836" s="118"/>
    </row>
    <row r="1837" spans="13:13" ht="24" hidden="1" customHeight="1" x14ac:dyDescent="0.45">
      <c r="M1837" s="118"/>
    </row>
    <row r="1838" spans="13:13" ht="24" hidden="1" customHeight="1" x14ac:dyDescent="0.45">
      <c r="M1838" s="118"/>
    </row>
    <row r="1839" spans="13:13" ht="24" hidden="1" customHeight="1" x14ac:dyDescent="0.45">
      <c r="M1839" s="118"/>
    </row>
    <row r="1840" spans="13:13" ht="24" hidden="1" customHeight="1" x14ac:dyDescent="0.45">
      <c r="M1840" s="118"/>
    </row>
    <row r="1841" spans="13:13" ht="24" hidden="1" customHeight="1" x14ac:dyDescent="0.45">
      <c r="M1841" s="118"/>
    </row>
    <row r="1842" spans="13:13" ht="24" hidden="1" customHeight="1" x14ac:dyDescent="0.45">
      <c r="M1842" s="118"/>
    </row>
    <row r="1843" spans="13:13" ht="24" hidden="1" customHeight="1" x14ac:dyDescent="0.45">
      <c r="M1843" s="118"/>
    </row>
    <row r="1844" spans="13:13" ht="24" hidden="1" customHeight="1" x14ac:dyDescent="0.45">
      <c r="M1844" s="118"/>
    </row>
    <row r="1845" spans="13:13" ht="24" hidden="1" customHeight="1" x14ac:dyDescent="0.45">
      <c r="M1845" s="118"/>
    </row>
    <row r="1846" spans="13:13" ht="24" hidden="1" customHeight="1" x14ac:dyDescent="0.45">
      <c r="M1846" s="118"/>
    </row>
    <row r="1847" spans="13:13" ht="24" hidden="1" customHeight="1" x14ac:dyDescent="0.45">
      <c r="M1847" s="118"/>
    </row>
    <row r="1848" spans="13:13" ht="24" hidden="1" customHeight="1" x14ac:dyDescent="0.45">
      <c r="M1848" s="118"/>
    </row>
    <row r="1849" spans="13:13" ht="24" hidden="1" customHeight="1" x14ac:dyDescent="0.45">
      <c r="M1849" s="118"/>
    </row>
    <row r="1850" spans="13:13" ht="24" hidden="1" customHeight="1" x14ac:dyDescent="0.45">
      <c r="M1850" s="118"/>
    </row>
    <row r="1851" spans="13:13" ht="24" hidden="1" customHeight="1" x14ac:dyDescent="0.45">
      <c r="M1851" s="118"/>
    </row>
    <row r="1852" spans="13:13" ht="24" hidden="1" customHeight="1" x14ac:dyDescent="0.45">
      <c r="M1852" s="118"/>
    </row>
    <row r="1853" spans="13:13" ht="24" hidden="1" customHeight="1" x14ac:dyDescent="0.45">
      <c r="M1853" s="118"/>
    </row>
    <row r="1854" spans="13:13" ht="24" hidden="1" customHeight="1" x14ac:dyDescent="0.45">
      <c r="M1854" s="118"/>
    </row>
    <row r="1855" spans="13:13" ht="24" hidden="1" customHeight="1" x14ac:dyDescent="0.45">
      <c r="M1855" s="118"/>
    </row>
    <row r="1856" spans="13:13" ht="24" hidden="1" customHeight="1" x14ac:dyDescent="0.45">
      <c r="M1856" s="118"/>
    </row>
    <row r="1857" spans="13:13" ht="24" hidden="1" customHeight="1" x14ac:dyDescent="0.45">
      <c r="M1857" s="118"/>
    </row>
    <row r="1858" spans="13:13" ht="24" hidden="1" customHeight="1" x14ac:dyDescent="0.45">
      <c r="M1858" s="118"/>
    </row>
    <row r="1859" spans="13:13" ht="24" hidden="1" customHeight="1" x14ac:dyDescent="0.45">
      <c r="M1859" s="118"/>
    </row>
    <row r="1860" spans="13:13" ht="24" hidden="1" customHeight="1" x14ac:dyDescent="0.45">
      <c r="M1860" s="118"/>
    </row>
    <row r="1861" spans="13:13" ht="24" hidden="1" customHeight="1" x14ac:dyDescent="0.45">
      <c r="M1861" s="118"/>
    </row>
    <row r="1862" spans="13:13" ht="24" hidden="1" customHeight="1" x14ac:dyDescent="0.45">
      <c r="M1862" s="118"/>
    </row>
    <row r="1863" spans="13:13" ht="24" hidden="1" customHeight="1" x14ac:dyDescent="0.45">
      <c r="M1863" s="118"/>
    </row>
    <row r="1864" spans="13:13" ht="24" hidden="1" customHeight="1" x14ac:dyDescent="0.45">
      <c r="M1864" s="118"/>
    </row>
    <row r="1865" spans="13:13" ht="24" hidden="1" customHeight="1" x14ac:dyDescent="0.45">
      <c r="M1865" s="118"/>
    </row>
    <row r="1866" spans="13:13" ht="24" hidden="1" customHeight="1" x14ac:dyDescent="0.45">
      <c r="M1866" s="118"/>
    </row>
    <row r="1867" spans="13:13" ht="24" hidden="1" customHeight="1" x14ac:dyDescent="0.45">
      <c r="M1867" s="118"/>
    </row>
    <row r="1868" spans="13:13" ht="24" hidden="1" customHeight="1" x14ac:dyDescent="0.45">
      <c r="M1868" s="118"/>
    </row>
    <row r="1869" spans="13:13" ht="24" hidden="1" customHeight="1" x14ac:dyDescent="0.45">
      <c r="M1869" s="118"/>
    </row>
    <row r="1870" spans="13:13" ht="24" hidden="1" customHeight="1" x14ac:dyDescent="0.45">
      <c r="M1870" s="118"/>
    </row>
    <row r="1871" spans="13:13" ht="24" hidden="1" customHeight="1" x14ac:dyDescent="0.45">
      <c r="M1871" s="118"/>
    </row>
    <row r="1872" spans="13:13" ht="24" hidden="1" customHeight="1" x14ac:dyDescent="0.45">
      <c r="M1872" s="118"/>
    </row>
    <row r="1873" spans="13:13" ht="24" hidden="1" customHeight="1" x14ac:dyDescent="0.45">
      <c r="M1873" s="118"/>
    </row>
    <row r="1874" spans="13:13" ht="24" hidden="1" customHeight="1" x14ac:dyDescent="0.45">
      <c r="M1874" s="118"/>
    </row>
    <row r="1875" spans="13:13" ht="24" hidden="1" customHeight="1" x14ac:dyDescent="0.45">
      <c r="M1875" s="118"/>
    </row>
    <row r="1876" spans="13:13" ht="24" hidden="1" customHeight="1" x14ac:dyDescent="0.45">
      <c r="M1876" s="118"/>
    </row>
    <row r="1877" spans="13:13" ht="24" hidden="1" customHeight="1" x14ac:dyDescent="0.45">
      <c r="M1877" s="118"/>
    </row>
    <row r="1878" spans="13:13" ht="24" hidden="1" customHeight="1" x14ac:dyDescent="0.45">
      <c r="M1878" s="118"/>
    </row>
    <row r="1879" spans="13:13" ht="24" hidden="1" customHeight="1" x14ac:dyDescent="0.45">
      <c r="M1879" s="118"/>
    </row>
    <row r="1880" spans="13:13" ht="24" hidden="1" customHeight="1" x14ac:dyDescent="0.45">
      <c r="M1880" s="118"/>
    </row>
    <row r="1881" spans="13:13" ht="24" hidden="1" customHeight="1" x14ac:dyDescent="0.45">
      <c r="M1881" s="118"/>
    </row>
    <row r="1882" spans="13:13" ht="24" hidden="1" customHeight="1" x14ac:dyDescent="0.45">
      <c r="M1882" s="118"/>
    </row>
    <row r="1883" spans="13:13" ht="24" hidden="1" customHeight="1" x14ac:dyDescent="0.45">
      <c r="M1883" s="118"/>
    </row>
    <row r="1884" spans="13:13" ht="24" hidden="1" customHeight="1" x14ac:dyDescent="0.45">
      <c r="M1884" s="118"/>
    </row>
    <row r="1885" spans="13:13" ht="24" hidden="1" customHeight="1" x14ac:dyDescent="0.45">
      <c r="M1885" s="118"/>
    </row>
    <row r="1886" spans="13:13" ht="24" hidden="1" customHeight="1" x14ac:dyDescent="0.45">
      <c r="M1886" s="118"/>
    </row>
    <row r="1887" spans="13:13" ht="24" hidden="1" customHeight="1" x14ac:dyDescent="0.45">
      <c r="M1887" s="118"/>
    </row>
    <row r="1888" spans="13:13" ht="24" hidden="1" customHeight="1" x14ac:dyDescent="0.45">
      <c r="M1888" s="118"/>
    </row>
    <row r="1889" spans="13:13" ht="24" hidden="1" customHeight="1" x14ac:dyDescent="0.45">
      <c r="M1889" s="118"/>
    </row>
    <row r="1890" spans="13:13" ht="24" hidden="1" customHeight="1" x14ac:dyDescent="0.45">
      <c r="M1890" s="118"/>
    </row>
    <row r="1891" spans="13:13" ht="24" hidden="1" customHeight="1" x14ac:dyDescent="0.45">
      <c r="M1891" s="118"/>
    </row>
    <row r="1892" spans="13:13" ht="24" hidden="1" customHeight="1" x14ac:dyDescent="0.45">
      <c r="M1892" s="118"/>
    </row>
    <row r="1893" spans="13:13" ht="24" hidden="1" customHeight="1" x14ac:dyDescent="0.45">
      <c r="M1893" s="118"/>
    </row>
    <row r="1894" spans="13:13" ht="24" hidden="1" customHeight="1" x14ac:dyDescent="0.45">
      <c r="M1894" s="118"/>
    </row>
    <row r="1895" spans="13:13" ht="24" hidden="1" customHeight="1" x14ac:dyDescent="0.45">
      <c r="M1895" s="118"/>
    </row>
    <row r="1896" spans="13:13" ht="24" hidden="1" customHeight="1" x14ac:dyDescent="0.45">
      <c r="M1896" s="118"/>
    </row>
    <row r="1897" spans="13:13" ht="24" hidden="1" customHeight="1" x14ac:dyDescent="0.45">
      <c r="M1897" s="118"/>
    </row>
    <row r="1898" spans="13:13" ht="24" hidden="1" customHeight="1" x14ac:dyDescent="0.45">
      <c r="M1898" s="118"/>
    </row>
    <row r="1899" spans="13:13" ht="24" hidden="1" customHeight="1" x14ac:dyDescent="0.45">
      <c r="M1899" s="118"/>
    </row>
    <row r="1900" spans="13:13" ht="24" hidden="1" customHeight="1" x14ac:dyDescent="0.45">
      <c r="M1900" s="118"/>
    </row>
    <row r="1901" spans="13:13" ht="24" hidden="1" customHeight="1" x14ac:dyDescent="0.45">
      <c r="M1901" s="118"/>
    </row>
    <row r="1902" spans="13:13" ht="24" hidden="1" customHeight="1" x14ac:dyDescent="0.45">
      <c r="M1902" s="118"/>
    </row>
    <row r="1903" spans="13:13" ht="24" hidden="1" customHeight="1" x14ac:dyDescent="0.45">
      <c r="M1903" s="118"/>
    </row>
    <row r="1904" spans="13:13" ht="24" hidden="1" customHeight="1" x14ac:dyDescent="0.45">
      <c r="M1904" s="118"/>
    </row>
    <row r="1905" spans="13:13" ht="24" hidden="1" customHeight="1" x14ac:dyDescent="0.45">
      <c r="M1905" s="118"/>
    </row>
    <row r="1906" spans="13:13" ht="24" hidden="1" customHeight="1" x14ac:dyDescent="0.45">
      <c r="M1906" s="118"/>
    </row>
    <row r="1907" spans="13:13" ht="24" hidden="1" customHeight="1" x14ac:dyDescent="0.45">
      <c r="M1907" s="118"/>
    </row>
    <row r="1908" spans="13:13" ht="24" hidden="1" customHeight="1" x14ac:dyDescent="0.45">
      <c r="M1908" s="118"/>
    </row>
    <row r="1909" spans="13:13" ht="24" hidden="1" customHeight="1" x14ac:dyDescent="0.45">
      <c r="M1909" s="118"/>
    </row>
    <row r="1910" spans="13:13" ht="24" hidden="1" customHeight="1" x14ac:dyDescent="0.45">
      <c r="M1910" s="118"/>
    </row>
    <row r="1911" spans="13:13" ht="24" hidden="1" customHeight="1" x14ac:dyDescent="0.45">
      <c r="M1911" s="118"/>
    </row>
    <row r="1912" spans="13:13" ht="24" hidden="1" customHeight="1" x14ac:dyDescent="0.45">
      <c r="M1912" s="118"/>
    </row>
    <row r="1913" spans="13:13" ht="24" hidden="1" customHeight="1" x14ac:dyDescent="0.45">
      <c r="M1913" s="118"/>
    </row>
    <row r="1914" spans="13:13" ht="24" hidden="1" customHeight="1" x14ac:dyDescent="0.45">
      <c r="M1914" s="118"/>
    </row>
    <row r="1915" spans="13:13" ht="24" hidden="1" customHeight="1" x14ac:dyDescent="0.45">
      <c r="M1915" s="118"/>
    </row>
    <row r="1916" spans="13:13" ht="24" hidden="1" customHeight="1" x14ac:dyDescent="0.45">
      <c r="M1916" s="118"/>
    </row>
    <row r="1917" spans="13:13" ht="24" hidden="1" customHeight="1" x14ac:dyDescent="0.45">
      <c r="M1917" s="118"/>
    </row>
    <row r="1918" spans="13:13" ht="24" hidden="1" customHeight="1" x14ac:dyDescent="0.45">
      <c r="M1918" s="118"/>
    </row>
    <row r="1919" spans="13:13" ht="24" hidden="1" customHeight="1" x14ac:dyDescent="0.45">
      <c r="M1919" s="118"/>
    </row>
    <row r="1920" spans="13:13" ht="24" hidden="1" customHeight="1" x14ac:dyDescent="0.45">
      <c r="M1920" s="118"/>
    </row>
    <row r="1921" spans="13:13" ht="24" hidden="1" customHeight="1" x14ac:dyDescent="0.45">
      <c r="M1921" s="118"/>
    </row>
    <row r="1922" spans="13:13" ht="24" hidden="1" customHeight="1" x14ac:dyDescent="0.45">
      <c r="M1922" s="118"/>
    </row>
    <row r="1923" spans="13:13" ht="24" hidden="1" customHeight="1" x14ac:dyDescent="0.45">
      <c r="M1923" s="118"/>
    </row>
    <row r="1924" spans="13:13" ht="24" hidden="1" customHeight="1" x14ac:dyDescent="0.45">
      <c r="M1924" s="118"/>
    </row>
    <row r="1925" spans="13:13" ht="24" hidden="1" customHeight="1" x14ac:dyDescent="0.45">
      <c r="M1925" s="118"/>
    </row>
    <row r="1926" spans="13:13" ht="24" hidden="1" customHeight="1" x14ac:dyDescent="0.45">
      <c r="M1926" s="118"/>
    </row>
    <row r="1927" spans="13:13" ht="24" hidden="1" customHeight="1" x14ac:dyDescent="0.45">
      <c r="M1927" s="118"/>
    </row>
    <row r="1928" spans="13:13" ht="24" hidden="1" customHeight="1" x14ac:dyDescent="0.45">
      <c r="M1928" s="118"/>
    </row>
    <row r="1929" spans="13:13" ht="24" hidden="1" customHeight="1" x14ac:dyDescent="0.45">
      <c r="M1929" s="118"/>
    </row>
    <row r="1930" spans="13:13" ht="24" hidden="1" customHeight="1" x14ac:dyDescent="0.45">
      <c r="M1930" s="118"/>
    </row>
    <row r="1931" spans="13:13" ht="24" hidden="1" customHeight="1" x14ac:dyDescent="0.45">
      <c r="M1931" s="118"/>
    </row>
    <row r="1932" spans="13:13" ht="24" hidden="1" customHeight="1" x14ac:dyDescent="0.45">
      <c r="M1932" s="118"/>
    </row>
    <row r="1933" spans="13:13" ht="24" hidden="1" customHeight="1" x14ac:dyDescent="0.45">
      <c r="M1933" s="118"/>
    </row>
    <row r="1934" spans="13:13" ht="24" hidden="1" customHeight="1" x14ac:dyDescent="0.45">
      <c r="M1934" s="118"/>
    </row>
    <row r="1935" spans="13:13" ht="24" hidden="1" customHeight="1" x14ac:dyDescent="0.45">
      <c r="M1935" s="118"/>
    </row>
    <row r="1936" spans="13:13" ht="24" hidden="1" customHeight="1" x14ac:dyDescent="0.45">
      <c r="M1936" s="118"/>
    </row>
    <row r="1937" spans="13:13" ht="24" hidden="1" customHeight="1" x14ac:dyDescent="0.45">
      <c r="M1937" s="118"/>
    </row>
    <row r="1938" spans="13:13" ht="24" hidden="1" customHeight="1" x14ac:dyDescent="0.45">
      <c r="M1938" s="118"/>
    </row>
    <row r="1939" spans="13:13" ht="24" hidden="1" customHeight="1" x14ac:dyDescent="0.45">
      <c r="M1939" s="118"/>
    </row>
    <row r="1940" spans="13:13" ht="24" hidden="1" customHeight="1" x14ac:dyDescent="0.45">
      <c r="M1940" s="118"/>
    </row>
    <row r="1941" spans="13:13" ht="24" hidden="1" customHeight="1" x14ac:dyDescent="0.45">
      <c r="M1941" s="118"/>
    </row>
    <row r="1942" spans="13:13" ht="24" hidden="1" customHeight="1" x14ac:dyDescent="0.45">
      <c r="M1942" s="118"/>
    </row>
    <row r="1943" spans="13:13" ht="24" hidden="1" customHeight="1" x14ac:dyDescent="0.45">
      <c r="M1943" s="118"/>
    </row>
    <row r="1944" spans="13:13" ht="24" hidden="1" customHeight="1" x14ac:dyDescent="0.45">
      <c r="M1944" s="118"/>
    </row>
    <row r="1945" spans="13:13" ht="24" hidden="1" customHeight="1" x14ac:dyDescent="0.45">
      <c r="M1945" s="118"/>
    </row>
    <row r="1946" spans="13:13" ht="24" hidden="1" customHeight="1" x14ac:dyDescent="0.45">
      <c r="M1946" s="118"/>
    </row>
    <row r="1947" spans="13:13" ht="24" hidden="1" customHeight="1" x14ac:dyDescent="0.45">
      <c r="M1947" s="118"/>
    </row>
    <row r="1948" spans="13:13" ht="24" hidden="1" customHeight="1" x14ac:dyDescent="0.45">
      <c r="M1948" s="118"/>
    </row>
    <row r="1949" spans="13:13" ht="24" hidden="1" customHeight="1" x14ac:dyDescent="0.45">
      <c r="M1949" s="118"/>
    </row>
    <row r="1950" spans="13:13" ht="24" hidden="1" customHeight="1" x14ac:dyDescent="0.45">
      <c r="M1950" s="118"/>
    </row>
    <row r="1951" spans="13:13" ht="24" hidden="1" customHeight="1" x14ac:dyDescent="0.45">
      <c r="M1951" s="118"/>
    </row>
    <row r="1952" spans="13:13" ht="24" hidden="1" customHeight="1" x14ac:dyDescent="0.45">
      <c r="M1952" s="118"/>
    </row>
    <row r="1953" spans="13:13" ht="24" hidden="1" customHeight="1" x14ac:dyDescent="0.45">
      <c r="M1953" s="118"/>
    </row>
    <row r="1954" spans="13:13" ht="24" hidden="1" customHeight="1" x14ac:dyDescent="0.45">
      <c r="M1954" s="118"/>
    </row>
    <row r="1955" spans="13:13" ht="24" hidden="1" customHeight="1" x14ac:dyDescent="0.45">
      <c r="M1955" s="118"/>
    </row>
    <row r="1956" spans="13:13" ht="24" hidden="1" customHeight="1" x14ac:dyDescent="0.45">
      <c r="M1956" s="118"/>
    </row>
    <row r="1957" spans="13:13" ht="24" hidden="1" customHeight="1" x14ac:dyDescent="0.45">
      <c r="M1957" s="118"/>
    </row>
    <row r="1958" spans="13:13" ht="24" hidden="1" customHeight="1" x14ac:dyDescent="0.45">
      <c r="M1958" s="118"/>
    </row>
    <row r="1959" spans="13:13" ht="24" hidden="1" customHeight="1" x14ac:dyDescent="0.45">
      <c r="M1959" s="118"/>
    </row>
    <row r="1960" spans="13:13" ht="24" hidden="1" customHeight="1" x14ac:dyDescent="0.45">
      <c r="M1960" s="118"/>
    </row>
    <row r="1961" spans="13:13" ht="24" hidden="1" customHeight="1" x14ac:dyDescent="0.45">
      <c r="M1961" s="118"/>
    </row>
    <row r="1962" spans="13:13" ht="24" hidden="1" customHeight="1" x14ac:dyDescent="0.45">
      <c r="M1962" s="118"/>
    </row>
    <row r="1963" spans="13:13" ht="24" hidden="1" customHeight="1" x14ac:dyDescent="0.45">
      <c r="M1963" s="118"/>
    </row>
    <row r="1964" spans="13:13" ht="24" hidden="1" customHeight="1" x14ac:dyDescent="0.45">
      <c r="M1964" s="118"/>
    </row>
    <row r="1965" spans="13:13" ht="24" hidden="1" customHeight="1" x14ac:dyDescent="0.45">
      <c r="M1965" s="118"/>
    </row>
    <row r="1966" spans="13:13" ht="24" hidden="1" customHeight="1" x14ac:dyDescent="0.45">
      <c r="M1966" s="118"/>
    </row>
    <row r="1967" spans="13:13" ht="24" hidden="1" customHeight="1" x14ac:dyDescent="0.45">
      <c r="M1967" s="118"/>
    </row>
    <row r="1968" spans="13:13" ht="24" hidden="1" customHeight="1" x14ac:dyDescent="0.45">
      <c r="M1968" s="118"/>
    </row>
    <row r="1969" spans="13:13" ht="24" hidden="1" customHeight="1" x14ac:dyDescent="0.45">
      <c r="M1969" s="118"/>
    </row>
    <row r="1970" spans="13:13" ht="24" hidden="1" customHeight="1" x14ac:dyDescent="0.45">
      <c r="M1970" s="118"/>
    </row>
    <row r="1971" spans="13:13" ht="24" hidden="1" customHeight="1" x14ac:dyDescent="0.45">
      <c r="M1971" s="118"/>
    </row>
    <row r="1972" spans="13:13" ht="24" hidden="1" customHeight="1" x14ac:dyDescent="0.45">
      <c r="M1972" s="118"/>
    </row>
    <row r="1973" spans="13:13" ht="24" hidden="1" customHeight="1" x14ac:dyDescent="0.45">
      <c r="M1973" s="118"/>
    </row>
    <row r="1974" spans="13:13" ht="24" hidden="1" customHeight="1" x14ac:dyDescent="0.45">
      <c r="M1974" s="118"/>
    </row>
    <row r="1975" spans="13:13" ht="24" hidden="1" customHeight="1" x14ac:dyDescent="0.45">
      <c r="M1975" s="118"/>
    </row>
    <row r="1976" spans="13:13" ht="24" hidden="1" customHeight="1" x14ac:dyDescent="0.45">
      <c r="M1976" s="118"/>
    </row>
    <row r="1977" spans="13:13" ht="24" hidden="1" customHeight="1" x14ac:dyDescent="0.45">
      <c r="M1977" s="118"/>
    </row>
    <row r="1978" spans="13:13" ht="24" hidden="1" customHeight="1" x14ac:dyDescent="0.45">
      <c r="M1978" s="118"/>
    </row>
    <row r="1979" spans="13:13" ht="24" hidden="1" customHeight="1" x14ac:dyDescent="0.45">
      <c r="M1979" s="118"/>
    </row>
    <row r="1980" spans="13:13" ht="24" hidden="1" customHeight="1" x14ac:dyDescent="0.45">
      <c r="M1980" s="118"/>
    </row>
    <row r="1981" spans="13:13" ht="24" hidden="1" customHeight="1" x14ac:dyDescent="0.45">
      <c r="M1981" s="118"/>
    </row>
    <row r="1982" spans="13:13" ht="24" hidden="1" customHeight="1" x14ac:dyDescent="0.45">
      <c r="M1982" s="118"/>
    </row>
    <row r="1983" spans="13:13" ht="24" hidden="1" customHeight="1" x14ac:dyDescent="0.45">
      <c r="M1983" s="118"/>
    </row>
    <row r="1984" spans="13:13" ht="24" hidden="1" customHeight="1" x14ac:dyDescent="0.45">
      <c r="M1984" s="118"/>
    </row>
    <row r="1985" spans="13:13" ht="24" hidden="1" customHeight="1" x14ac:dyDescent="0.45">
      <c r="M1985" s="118"/>
    </row>
    <row r="1986" spans="13:13" ht="24" hidden="1" customHeight="1" x14ac:dyDescent="0.45">
      <c r="M1986" s="118"/>
    </row>
    <row r="1987" spans="13:13" ht="24" hidden="1" customHeight="1" x14ac:dyDescent="0.45">
      <c r="M1987" s="118"/>
    </row>
    <row r="1988" spans="13:13" ht="24" hidden="1" customHeight="1" x14ac:dyDescent="0.45">
      <c r="M1988" s="118"/>
    </row>
    <row r="1989" spans="13:13" ht="24" hidden="1" customHeight="1" x14ac:dyDescent="0.45">
      <c r="M1989" s="118"/>
    </row>
    <row r="1990" spans="13:13" ht="24" hidden="1" customHeight="1" x14ac:dyDescent="0.45">
      <c r="M1990" s="118"/>
    </row>
    <row r="1991" spans="13:13" ht="24" hidden="1" customHeight="1" x14ac:dyDescent="0.45">
      <c r="M1991" s="118"/>
    </row>
    <row r="1992" spans="13:13" ht="24" hidden="1" customHeight="1" x14ac:dyDescent="0.45">
      <c r="M1992" s="118"/>
    </row>
    <row r="1993" spans="13:13" ht="24" hidden="1" customHeight="1" x14ac:dyDescent="0.45">
      <c r="M1993" s="118"/>
    </row>
    <row r="1994" spans="13:13" ht="24" hidden="1" customHeight="1" x14ac:dyDescent="0.45">
      <c r="M1994" s="118"/>
    </row>
    <row r="1995" spans="13:13" ht="24" hidden="1" customHeight="1" x14ac:dyDescent="0.45">
      <c r="M1995" s="118"/>
    </row>
    <row r="1996" spans="13:13" ht="24" hidden="1" customHeight="1" x14ac:dyDescent="0.45">
      <c r="M1996" s="118"/>
    </row>
    <row r="1997" spans="13:13" ht="24" hidden="1" customHeight="1" x14ac:dyDescent="0.45">
      <c r="M1997" s="118"/>
    </row>
    <row r="1998" spans="13:13" ht="24" hidden="1" customHeight="1" x14ac:dyDescent="0.45">
      <c r="M1998" s="118"/>
    </row>
    <row r="1999" spans="13:13" ht="24" hidden="1" customHeight="1" x14ac:dyDescent="0.45">
      <c r="M1999" s="118"/>
    </row>
    <row r="2000" spans="13:13" ht="24" hidden="1" customHeight="1" x14ac:dyDescent="0.45">
      <c r="M2000" s="118"/>
    </row>
    <row r="2001" spans="13:13" ht="24" hidden="1" customHeight="1" x14ac:dyDescent="0.45">
      <c r="M2001" s="118"/>
    </row>
    <row r="2002" spans="13:13" ht="24" hidden="1" customHeight="1" x14ac:dyDescent="0.45">
      <c r="M2002" s="118"/>
    </row>
    <row r="2003" spans="13:13" ht="24" hidden="1" customHeight="1" x14ac:dyDescent="0.45">
      <c r="M2003" s="118"/>
    </row>
    <row r="2004" spans="13:13" ht="24" hidden="1" customHeight="1" x14ac:dyDescent="0.45">
      <c r="M2004" s="118"/>
    </row>
    <row r="2005" spans="13:13" ht="24" hidden="1" customHeight="1" x14ac:dyDescent="0.45">
      <c r="M2005" s="118"/>
    </row>
    <row r="2006" spans="13:13" ht="24" hidden="1" customHeight="1" x14ac:dyDescent="0.45">
      <c r="M2006" s="118"/>
    </row>
    <row r="2007" spans="13:13" ht="24" hidden="1" customHeight="1" x14ac:dyDescent="0.45">
      <c r="M2007" s="118"/>
    </row>
    <row r="2008" spans="13:13" ht="24" hidden="1" customHeight="1" x14ac:dyDescent="0.45">
      <c r="M2008" s="118"/>
    </row>
    <row r="2009" spans="13:13" ht="24" hidden="1" customHeight="1" x14ac:dyDescent="0.45">
      <c r="M2009" s="118"/>
    </row>
    <row r="2010" spans="13:13" ht="24" hidden="1" customHeight="1" x14ac:dyDescent="0.45">
      <c r="M2010" s="118"/>
    </row>
    <row r="2011" spans="13:13" ht="24" hidden="1" customHeight="1" x14ac:dyDescent="0.45">
      <c r="M2011" s="118"/>
    </row>
    <row r="2012" spans="13:13" ht="24" hidden="1" customHeight="1" x14ac:dyDescent="0.45">
      <c r="M2012" s="118"/>
    </row>
    <row r="2013" spans="13:13" ht="24" hidden="1" customHeight="1" x14ac:dyDescent="0.45">
      <c r="M2013" s="118"/>
    </row>
    <row r="2014" spans="13:13" ht="24" hidden="1" customHeight="1" x14ac:dyDescent="0.45">
      <c r="M2014" s="118"/>
    </row>
    <row r="2015" spans="13:13" ht="24" hidden="1" customHeight="1" x14ac:dyDescent="0.45">
      <c r="M2015" s="118"/>
    </row>
    <row r="2016" spans="13:13" ht="24" hidden="1" customHeight="1" x14ac:dyDescent="0.45">
      <c r="M2016" s="118"/>
    </row>
    <row r="2017" spans="13:13" ht="24" hidden="1" customHeight="1" x14ac:dyDescent="0.45">
      <c r="M2017" s="118"/>
    </row>
    <row r="2018" spans="13:13" ht="24" hidden="1" customHeight="1" x14ac:dyDescent="0.45">
      <c r="M2018" s="118"/>
    </row>
    <row r="2019" spans="13:13" ht="24" hidden="1" customHeight="1" x14ac:dyDescent="0.45">
      <c r="M2019" s="118"/>
    </row>
    <row r="2020" spans="13:13" ht="24" hidden="1" customHeight="1" x14ac:dyDescent="0.45">
      <c r="M2020" s="118"/>
    </row>
    <row r="2021" spans="13:13" ht="24" hidden="1" customHeight="1" x14ac:dyDescent="0.45">
      <c r="M2021" s="118"/>
    </row>
    <row r="2022" spans="13:13" ht="24" hidden="1" customHeight="1" x14ac:dyDescent="0.45">
      <c r="M2022" s="118"/>
    </row>
    <row r="2023" spans="13:13" ht="24" hidden="1" customHeight="1" x14ac:dyDescent="0.45">
      <c r="M2023" s="118"/>
    </row>
    <row r="2024" spans="13:13" ht="24" hidden="1" customHeight="1" x14ac:dyDescent="0.45">
      <c r="M2024" s="118"/>
    </row>
    <row r="2025" spans="13:13" ht="24" hidden="1" customHeight="1" x14ac:dyDescent="0.45">
      <c r="M2025" s="118"/>
    </row>
    <row r="2026" spans="13:13" ht="24" hidden="1" customHeight="1" x14ac:dyDescent="0.45">
      <c r="M2026" s="118"/>
    </row>
    <row r="2027" spans="13:13" ht="24" hidden="1" customHeight="1" x14ac:dyDescent="0.45">
      <c r="M2027" s="118"/>
    </row>
    <row r="2028" spans="13:13" ht="24" hidden="1" customHeight="1" x14ac:dyDescent="0.45">
      <c r="M2028" s="118"/>
    </row>
    <row r="2029" spans="13:13" ht="24" hidden="1" customHeight="1" x14ac:dyDescent="0.45">
      <c r="M2029" s="118"/>
    </row>
    <row r="2030" spans="13:13" ht="24" hidden="1" customHeight="1" x14ac:dyDescent="0.45">
      <c r="M2030" s="118"/>
    </row>
    <row r="2031" spans="13:13" ht="24" hidden="1" customHeight="1" x14ac:dyDescent="0.45">
      <c r="M2031" s="118"/>
    </row>
    <row r="2032" spans="13:13" ht="24" hidden="1" customHeight="1" x14ac:dyDescent="0.45">
      <c r="M2032" s="118"/>
    </row>
    <row r="2033" spans="13:13" ht="24" hidden="1" customHeight="1" x14ac:dyDescent="0.45">
      <c r="M2033" s="118"/>
    </row>
    <row r="2034" spans="13:13" ht="24" hidden="1" customHeight="1" x14ac:dyDescent="0.45">
      <c r="M2034" s="118"/>
    </row>
    <row r="2035" spans="13:13" ht="24" hidden="1" customHeight="1" x14ac:dyDescent="0.45">
      <c r="M2035" s="118"/>
    </row>
    <row r="2036" spans="13:13" ht="24" hidden="1" customHeight="1" x14ac:dyDescent="0.45">
      <c r="M2036" s="118"/>
    </row>
    <row r="2037" spans="13:13" ht="24" hidden="1" customHeight="1" x14ac:dyDescent="0.45">
      <c r="M2037" s="118"/>
    </row>
    <row r="2038" spans="13:13" ht="24" hidden="1" customHeight="1" x14ac:dyDescent="0.45">
      <c r="M2038" s="118"/>
    </row>
    <row r="2039" spans="13:13" ht="24" hidden="1" customHeight="1" x14ac:dyDescent="0.45">
      <c r="M2039" s="118"/>
    </row>
    <row r="2040" spans="13:13" ht="24" hidden="1" customHeight="1" x14ac:dyDescent="0.45">
      <c r="M2040" s="118"/>
    </row>
    <row r="2041" spans="13:13" ht="24" hidden="1" customHeight="1" x14ac:dyDescent="0.45">
      <c r="M2041" s="118"/>
    </row>
    <row r="2042" spans="13:13" ht="24" hidden="1" customHeight="1" x14ac:dyDescent="0.45">
      <c r="M2042" s="118"/>
    </row>
    <row r="2043" spans="13:13" ht="24" hidden="1" customHeight="1" x14ac:dyDescent="0.45">
      <c r="M2043" s="118"/>
    </row>
    <row r="2044" spans="13:13" ht="24" hidden="1" customHeight="1" x14ac:dyDescent="0.45">
      <c r="M2044" s="118"/>
    </row>
    <row r="2045" spans="13:13" ht="24" hidden="1" customHeight="1" x14ac:dyDescent="0.45">
      <c r="M2045" s="118"/>
    </row>
    <row r="2046" spans="13:13" ht="24" hidden="1" customHeight="1" x14ac:dyDescent="0.45">
      <c r="M2046" s="118"/>
    </row>
    <row r="2047" spans="13:13" ht="24" hidden="1" customHeight="1" x14ac:dyDescent="0.45">
      <c r="M2047" s="118"/>
    </row>
    <row r="2048" spans="13:13" ht="24" hidden="1" customHeight="1" x14ac:dyDescent="0.45">
      <c r="M2048" s="118"/>
    </row>
    <row r="2049" spans="13:13" ht="24" hidden="1" customHeight="1" x14ac:dyDescent="0.45">
      <c r="M2049" s="118"/>
    </row>
    <row r="2050" spans="13:13" ht="24" hidden="1" customHeight="1" x14ac:dyDescent="0.45">
      <c r="M2050" s="118"/>
    </row>
    <row r="2051" spans="13:13" ht="24" hidden="1" customHeight="1" x14ac:dyDescent="0.45">
      <c r="M2051" s="118"/>
    </row>
    <row r="2052" spans="13:13" ht="24" hidden="1" customHeight="1" x14ac:dyDescent="0.45">
      <c r="M2052" s="118"/>
    </row>
    <row r="2053" spans="13:13" ht="24" hidden="1" customHeight="1" x14ac:dyDescent="0.45">
      <c r="M2053" s="118"/>
    </row>
    <row r="2054" spans="13:13" ht="24" hidden="1" customHeight="1" x14ac:dyDescent="0.45">
      <c r="M2054" s="118"/>
    </row>
    <row r="2055" spans="13:13" ht="24" hidden="1" customHeight="1" x14ac:dyDescent="0.45">
      <c r="M2055" s="118"/>
    </row>
    <row r="2056" spans="13:13" ht="24" hidden="1" customHeight="1" x14ac:dyDescent="0.45">
      <c r="M2056" s="118"/>
    </row>
    <row r="2057" spans="13:13" ht="24" hidden="1" customHeight="1" x14ac:dyDescent="0.45">
      <c r="M2057" s="118"/>
    </row>
    <row r="2058" spans="13:13" ht="24" hidden="1" customHeight="1" x14ac:dyDescent="0.45">
      <c r="M2058" s="118"/>
    </row>
    <row r="2059" spans="13:13" ht="24" hidden="1" customHeight="1" x14ac:dyDescent="0.45">
      <c r="M2059" s="118"/>
    </row>
    <row r="2060" spans="13:13" ht="24" hidden="1" customHeight="1" x14ac:dyDescent="0.45">
      <c r="M2060" s="118"/>
    </row>
    <row r="2061" spans="13:13" ht="24" hidden="1" customHeight="1" x14ac:dyDescent="0.45">
      <c r="M2061" s="118"/>
    </row>
    <row r="2062" spans="13:13" ht="24" hidden="1" customHeight="1" x14ac:dyDescent="0.45">
      <c r="M2062" s="118"/>
    </row>
    <row r="2063" spans="13:13" ht="24" hidden="1" customHeight="1" x14ac:dyDescent="0.45">
      <c r="M2063" s="118"/>
    </row>
    <row r="2064" spans="13:13" ht="24" hidden="1" customHeight="1" x14ac:dyDescent="0.45">
      <c r="M2064" s="118"/>
    </row>
    <row r="2065" spans="13:13" ht="24" hidden="1" customHeight="1" x14ac:dyDescent="0.45">
      <c r="M2065" s="118"/>
    </row>
    <row r="2066" spans="13:13" ht="24" hidden="1" customHeight="1" x14ac:dyDescent="0.45">
      <c r="M2066" s="118"/>
    </row>
    <row r="2067" spans="13:13" ht="24" hidden="1" customHeight="1" x14ac:dyDescent="0.45">
      <c r="M2067" s="118"/>
    </row>
    <row r="2068" spans="13:13" ht="24" hidden="1" customHeight="1" x14ac:dyDescent="0.45">
      <c r="M2068" s="118"/>
    </row>
    <row r="2069" spans="13:13" ht="24" hidden="1" customHeight="1" x14ac:dyDescent="0.45">
      <c r="M2069" s="118"/>
    </row>
    <row r="2070" spans="13:13" ht="24" hidden="1" customHeight="1" x14ac:dyDescent="0.45">
      <c r="M2070" s="118"/>
    </row>
    <row r="2071" spans="13:13" ht="24" hidden="1" customHeight="1" x14ac:dyDescent="0.45">
      <c r="M2071" s="118"/>
    </row>
    <row r="2072" spans="13:13" ht="24" hidden="1" customHeight="1" x14ac:dyDescent="0.45">
      <c r="M2072" s="118"/>
    </row>
    <row r="2073" spans="13:13" ht="24" hidden="1" customHeight="1" x14ac:dyDescent="0.45">
      <c r="M2073" s="118"/>
    </row>
    <row r="2074" spans="13:13" ht="24" hidden="1" customHeight="1" x14ac:dyDescent="0.45">
      <c r="M2074" s="118"/>
    </row>
    <row r="2075" spans="13:13" ht="24" hidden="1" customHeight="1" x14ac:dyDescent="0.45">
      <c r="M2075" s="118"/>
    </row>
    <row r="2076" spans="13:13" ht="24" hidden="1" customHeight="1" x14ac:dyDescent="0.45">
      <c r="M2076" s="118"/>
    </row>
    <row r="2077" spans="13:13" ht="24" hidden="1" customHeight="1" x14ac:dyDescent="0.45">
      <c r="M2077" s="118"/>
    </row>
    <row r="2078" spans="13:13" ht="24" hidden="1" customHeight="1" x14ac:dyDescent="0.45">
      <c r="M2078" s="118"/>
    </row>
    <row r="2079" spans="13:13" ht="24" hidden="1" customHeight="1" x14ac:dyDescent="0.45">
      <c r="M2079" s="118"/>
    </row>
    <row r="2080" spans="13:13" ht="24" hidden="1" customHeight="1" x14ac:dyDescent="0.45">
      <c r="M2080" s="118"/>
    </row>
    <row r="2081" spans="13:13" ht="24" hidden="1" customHeight="1" x14ac:dyDescent="0.45">
      <c r="M2081" s="118"/>
    </row>
    <row r="2082" spans="13:13" ht="24" hidden="1" customHeight="1" x14ac:dyDescent="0.45">
      <c r="M2082" s="118"/>
    </row>
    <row r="2083" spans="13:13" ht="24" hidden="1" customHeight="1" x14ac:dyDescent="0.45">
      <c r="M2083" s="118"/>
    </row>
    <row r="2084" spans="13:13" ht="24" hidden="1" customHeight="1" x14ac:dyDescent="0.45">
      <c r="M2084" s="118"/>
    </row>
    <row r="2085" spans="13:13" ht="24" hidden="1" customHeight="1" x14ac:dyDescent="0.45">
      <c r="M2085" s="118"/>
    </row>
    <row r="2086" spans="13:13" ht="24" hidden="1" customHeight="1" x14ac:dyDescent="0.45">
      <c r="M2086" s="118"/>
    </row>
    <row r="2087" spans="13:13" ht="24" hidden="1" customHeight="1" x14ac:dyDescent="0.45">
      <c r="M2087" s="118"/>
    </row>
    <row r="2088" spans="13:13" ht="24" hidden="1" customHeight="1" x14ac:dyDescent="0.45">
      <c r="M2088" s="118"/>
    </row>
    <row r="2089" spans="13:13" ht="24" hidden="1" customHeight="1" x14ac:dyDescent="0.45">
      <c r="M2089" s="118"/>
    </row>
    <row r="2090" spans="13:13" ht="24" hidden="1" customHeight="1" x14ac:dyDescent="0.45">
      <c r="M2090" s="118"/>
    </row>
    <row r="2091" spans="13:13" ht="24" hidden="1" customHeight="1" x14ac:dyDescent="0.45">
      <c r="M2091" s="118"/>
    </row>
    <row r="2092" spans="13:13" ht="24" hidden="1" customHeight="1" x14ac:dyDescent="0.45">
      <c r="M2092" s="118"/>
    </row>
    <row r="2093" spans="13:13" ht="24" hidden="1" customHeight="1" x14ac:dyDescent="0.45">
      <c r="M2093" s="118"/>
    </row>
    <row r="2094" spans="13:13" ht="24" hidden="1" customHeight="1" x14ac:dyDescent="0.45">
      <c r="M2094" s="118"/>
    </row>
    <row r="2095" spans="13:13" ht="24" hidden="1" customHeight="1" x14ac:dyDescent="0.45">
      <c r="M2095" s="118"/>
    </row>
    <row r="2096" spans="13:13" ht="24" hidden="1" customHeight="1" x14ac:dyDescent="0.45">
      <c r="M2096" s="118"/>
    </row>
    <row r="2097" spans="13:13" ht="24" hidden="1" customHeight="1" x14ac:dyDescent="0.45">
      <c r="M2097" s="118"/>
    </row>
    <row r="2098" spans="13:13" ht="24" hidden="1" customHeight="1" x14ac:dyDescent="0.45">
      <c r="M2098" s="118"/>
    </row>
    <row r="2099" spans="13:13" ht="24" hidden="1" customHeight="1" x14ac:dyDescent="0.45">
      <c r="M2099" s="118"/>
    </row>
    <row r="2100" spans="13:13" ht="24" hidden="1" customHeight="1" x14ac:dyDescent="0.45">
      <c r="M2100" s="118"/>
    </row>
    <row r="2101" spans="13:13" ht="24" hidden="1" customHeight="1" x14ac:dyDescent="0.45">
      <c r="M2101" s="118"/>
    </row>
    <row r="2102" spans="13:13" ht="24" hidden="1" customHeight="1" x14ac:dyDescent="0.45">
      <c r="M2102" s="118"/>
    </row>
    <row r="2103" spans="13:13" ht="24" hidden="1" customHeight="1" x14ac:dyDescent="0.45">
      <c r="M2103" s="118"/>
    </row>
    <row r="2104" spans="13:13" ht="24" hidden="1" customHeight="1" x14ac:dyDescent="0.45">
      <c r="M2104" s="118"/>
    </row>
    <row r="2105" spans="13:13" ht="24" hidden="1" customHeight="1" x14ac:dyDescent="0.45">
      <c r="M2105" s="118"/>
    </row>
    <row r="2106" spans="13:13" ht="24" hidden="1" customHeight="1" x14ac:dyDescent="0.45">
      <c r="M2106" s="118"/>
    </row>
    <row r="2107" spans="13:13" ht="24" hidden="1" customHeight="1" x14ac:dyDescent="0.45">
      <c r="M2107" s="118"/>
    </row>
    <row r="2108" spans="13:13" ht="24" hidden="1" customHeight="1" x14ac:dyDescent="0.45">
      <c r="M2108" s="118"/>
    </row>
    <row r="2109" spans="13:13" ht="24" hidden="1" customHeight="1" x14ac:dyDescent="0.45">
      <c r="M2109" s="118"/>
    </row>
    <row r="2110" spans="13:13" ht="24" hidden="1" customHeight="1" x14ac:dyDescent="0.45">
      <c r="M2110" s="118"/>
    </row>
    <row r="2111" spans="13:13" ht="24" hidden="1" customHeight="1" x14ac:dyDescent="0.45">
      <c r="M2111" s="118"/>
    </row>
    <row r="2112" spans="13:13" ht="24" hidden="1" customHeight="1" x14ac:dyDescent="0.45">
      <c r="M2112" s="118"/>
    </row>
    <row r="2113" spans="13:13" ht="24" hidden="1" customHeight="1" x14ac:dyDescent="0.45">
      <c r="M2113" s="118"/>
    </row>
    <row r="2114" spans="13:13" ht="24" hidden="1" customHeight="1" x14ac:dyDescent="0.45">
      <c r="M2114" s="118"/>
    </row>
    <row r="2115" spans="13:13" ht="24" hidden="1" customHeight="1" x14ac:dyDescent="0.45">
      <c r="M2115" s="118"/>
    </row>
    <row r="2116" spans="13:13" ht="24" hidden="1" customHeight="1" x14ac:dyDescent="0.45">
      <c r="M2116" s="118"/>
    </row>
    <row r="2117" spans="13:13" ht="24" hidden="1" customHeight="1" x14ac:dyDescent="0.45">
      <c r="M2117" s="118"/>
    </row>
    <row r="2118" spans="13:13" ht="24" hidden="1" customHeight="1" x14ac:dyDescent="0.45">
      <c r="M2118" s="118"/>
    </row>
    <row r="2119" spans="13:13" ht="24" hidden="1" customHeight="1" x14ac:dyDescent="0.45">
      <c r="M2119" s="118"/>
    </row>
    <row r="2120" spans="13:13" ht="24" hidden="1" customHeight="1" x14ac:dyDescent="0.45">
      <c r="M2120" s="118"/>
    </row>
    <row r="2121" spans="13:13" ht="24" hidden="1" customHeight="1" x14ac:dyDescent="0.45">
      <c r="M2121" s="118"/>
    </row>
    <row r="2122" spans="13:13" ht="24" hidden="1" customHeight="1" x14ac:dyDescent="0.45">
      <c r="M2122" s="118"/>
    </row>
    <row r="2123" spans="13:13" ht="24" hidden="1" customHeight="1" x14ac:dyDescent="0.45">
      <c r="M2123" s="118"/>
    </row>
    <row r="2124" spans="13:13" ht="24" hidden="1" customHeight="1" x14ac:dyDescent="0.45">
      <c r="M2124" s="118"/>
    </row>
    <row r="2125" spans="13:13" ht="24" hidden="1" customHeight="1" x14ac:dyDescent="0.45">
      <c r="M2125" s="118"/>
    </row>
    <row r="2126" spans="13:13" ht="24" hidden="1" customHeight="1" x14ac:dyDescent="0.45">
      <c r="M2126" s="118"/>
    </row>
    <row r="2127" spans="13:13" ht="24" hidden="1" customHeight="1" x14ac:dyDescent="0.45">
      <c r="M2127" s="118"/>
    </row>
    <row r="2128" spans="13:13" ht="24" hidden="1" customHeight="1" x14ac:dyDescent="0.45">
      <c r="M2128" s="118"/>
    </row>
    <row r="2129" spans="13:13" ht="24" hidden="1" customHeight="1" x14ac:dyDescent="0.45">
      <c r="M2129" s="118"/>
    </row>
    <row r="2130" spans="13:13" ht="24" hidden="1" customHeight="1" x14ac:dyDescent="0.45">
      <c r="M2130" s="118"/>
    </row>
    <row r="2131" spans="13:13" ht="24" hidden="1" customHeight="1" x14ac:dyDescent="0.45">
      <c r="M2131" s="118"/>
    </row>
    <row r="2132" spans="13:13" ht="24" hidden="1" customHeight="1" x14ac:dyDescent="0.45">
      <c r="M2132" s="118"/>
    </row>
    <row r="2133" spans="13:13" ht="24" hidden="1" customHeight="1" x14ac:dyDescent="0.45">
      <c r="M2133" s="118"/>
    </row>
    <row r="2134" spans="13:13" ht="24" hidden="1" customHeight="1" x14ac:dyDescent="0.45">
      <c r="M2134" s="118"/>
    </row>
    <row r="2135" spans="13:13" ht="24" hidden="1" customHeight="1" x14ac:dyDescent="0.45">
      <c r="M2135" s="118"/>
    </row>
    <row r="2136" spans="13:13" ht="24" hidden="1" customHeight="1" x14ac:dyDescent="0.45">
      <c r="M2136" s="118"/>
    </row>
    <row r="2137" spans="13:13" ht="24" hidden="1" customHeight="1" x14ac:dyDescent="0.45">
      <c r="M2137" s="118"/>
    </row>
    <row r="2138" spans="13:13" ht="24" hidden="1" customHeight="1" x14ac:dyDescent="0.45">
      <c r="M2138" s="118"/>
    </row>
    <row r="2139" spans="13:13" ht="24" hidden="1" customHeight="1" x14ac:dyDescent="0.45">
      <c r="M2139" s="118"/>
    </row>
    <row r="2140" spans="13:13" ht="24" hidden="1" customHeight="1" x14ac:dyDescent="0.45">
      <c r="M2140" s="118"/>
    </row>
    <row r="2141" spans="13:13" ht="24" hidden="1" customHeight="1" x14ac:dyDescent="0.45">
      <c r="M2141" s="118"/>
    </row>
    <row r="2142" spans="13:13" ht="24" hidden="1" customHeight="1" x14ac:dyDescent="0.45">
      <c r="M2142" s="118"/>
    </row>
    <row r="2143" spans="13:13" ht="24" hidden="1" customHeight="1" x14ac:dyDescent="0.45">
      <c r="M2143" s="118"/>
    </row>
    <row r="2144" spans="13:13" ht="24" hidden="1" customHeight="1" x14ac:dyDescent="0.45">
      <c r="M2144" s="118"/>
    </row>
    <row r="2145" spans="13:13" ht="24" hidden="1" customHeight="1" x14ac:dyDescent="0.45">
      <c r="M2145" s="118"/>
    </row>
    <row r="2146" spans="13:13" ht="24" hidden="1" customHeight="1" x14ac:dyDescent="0.45">
      <c r="M2146" s="118"/>
    </row>
    <row r="2147" spans="13:13" ht="24" hidden="1" customHeight="1" x14ac:dyDescent="0.45">
      <c r="M2147" s="118"/>
    </row>
    <row r="2148" spans="13:13" ht="24" hidden="1" customHeight="1" x14ac:dyDescent="0.45">
      <c r="M2148" s="118"/>
    </row>
    <row r="2149" spans="13:13" ht="24" hidden="1" customHeight="1" x14ac:dyDescent="0.45">
      <c r="M2149" s="118"/>
    </row>
    <row r="2150" spans="13:13" ht="24" hidden="1" customHeight="1" x14ac:dyDescent="0.45">
      <c r="M2150" s="118"/>
    </row>
    <row r="2151" spans="13:13" ht="24" hidden="1" customHeight="1" x14ac:dyDescent="0.45">
      <c r="M2151" s="118"/>
    </row>
    <row r="2152" spans="13:13" ht="24" hidden="1" customHeight="1" x14ac:dyDescent="0.45">
      <c r="M2152" s="118"/>
    </row>
    <row r="2153" spans="13:13" ht="24" hidden="1" customHeight="1" x14ac:dyDescent="0.45">
      <c r="M2153" s="118"/>
    </row>
    <row r="2154" spans="13:13" ht="24" hidden="1" customHeight="1" x14ac:dyDescent="0.45">
      <c r="M2154" s="118"/>
    </row>
    <row r="2155" spans="13:13" ht="24" hidden="1" customHeight="1" x14ac:dyDescent="0.45">
      <c r="M2155" s="118"/>
    </row>
    <row r="2156" spans="13:13" ht="24" hidden="1" customHeight="1" x14ac:dyDescent="0.45">
      <c r="M2156" s="118"/>
    </row>
    <row r="2157" spans="13:13" ht="24" hidden="1" customHeight="1" x14ac:dyDescent="0.45">
      <c r="M2157" s="118"/>
    </row>
    <row r="2158" spans="13:13" ht="24" hidden="1" customHeight="1" x14ac:dyDescent="0.45">
      <c r="M2158" s="118"/>
    </row>
    <row r="2159" spans="13:13" ht="24" hidden="1" customHeight="1" x14ac:dyDescent="0.45">
      <c r="M2159" s="118"/>
    </row>
    <row r="2160" spans="13:13" ht="24" hidden="1" customHeight="1" x14ac:dyDescent="0.45">
      <c r="M2160" s="118"/>
    </row>
    <row r="2161" spans="13:13" ht="24" hidden="1" customHeight="1" x14ac:dyDescent="0.45">
      <c r="M2161" s="118"/>
    </row>
    <row r="2162" spans="13:13" ht="24" hidden="1" customHeight="1" x14ac:dyDescent="0.45">
      <c r="M2162" s="118"/>
    </row>
    <row r="2163" spans="13:13" ht="24" hidden="1" customHeight="1" x14ac:dyDescent="0.45">
      <c r="M2163" s="118"/>
    </row>
    <row r="2164" spans="13:13" ht="24" hidden="1" customHeight="1" x14ac:dyDescent="0.45">
      <c r="M2164" s="118"/>
    </row>
    <row r="2165" spans="13:13" ht="24" hidden="1" customHeight="1" x14ac:dyDescent="0.45">
      <c r="M2165" s="118"/>
    </row>
    <row r="2166" spans="13:13" ht="24" hidden="1" customHeight="1" x14ac:dyDescent="0.45">
      <c r="M2166" s="118"/>
    </row>
    <row r="2167" spans="13:13" ht="24" hidden="1" customHeight="1" x14ac:dyDescent="0.45">
      <c r="M2167" s="118"/>
    </row>
    <row r="2168" spans="13:13" ht="24" hidden="1" customHeight="1" x14ac:dyDescent="0.45">
      <c r="M2168" s="118"/>
    </row>
    <row r="2169" spans="13:13" ht="24" hidden="1" customHeight="1" x14ac:dyDescent="0.45">
      <c r="M2169" s="118"/>
    </row>
    <row r="2170" spans="13:13" ht="24" hidden="1" customHeight="1" x14ac:dyDescent="0.45">
      <c r="M2170" s="118"/>
    </row>
    <row r="2171" spans="13:13" ht="24" hidden="1" customHeight="1" x14ac:dyDescent="0.45">
      <c r="M2171" s="118"/>
    </row>
    <row r="2172" spans="13:13" ht="24" hidden="1" customHeight="1" x14ac:dyDescent="0.45">
      <c r="M2172" s="118"/>
    </row>
    <row r="2173" spans="13:13" ht="24" hidden="1" customHeight="1" x14ac:dyDescent="0.45">
      <c r="M2173" s="118"/>
    </row>
    <row r="2174" spans="13:13" ht="24" hidden="1" customHeight="1" x14ac:dyDescent="0.45">
      <c r="M2174" s="118"/>
    </row>
    <row r="2175" spans="13:13" ht="24" hidden="1" customHeight="1" x14ac:dyDescent="0.45">
      <c r="M2175" s="118"/>
    </row>
    <row r="2176" spans="13:13" ht="24" hidden="1" customHeight="1" x14ac:dyDescent="0.45">
      <c r="M2176" s="118"/>
    </row>
    <row r="2177" spans="13:13" ht="24" hidden="1" customHeight="1" x14ac:dyDescent="0.45">
      <c r="M2177" s="118"/>
    </row>
    <row r="2178" spans="13:13" ht="24" hidden="1" customHeight="1" x14ac:dyDescent="0.45">
      <c r="M2178" s="118"/>
    </row>
    <row r="2179" spans="13:13" ht="24" hidden="1" customHeight="1" x14ac:dyDescent="0.45">
      <c r="M2179" s="118"/>
    </row>
    <row r="2180" spans="13:13" ht="24" hidden="1" customHeight="1" x14ac:dyDescent="0.45">
      <c r="M2180" s="118"/>
    </row>
    <row r="2181" spans="13:13" ht="24" hidden="1" customHeight="1" x14ac:dyDescent="0.45">
      <c r="M2181" s="118"/>
    </row>
    <row r="2182" spans="13:13" ht="24" hidden="1" customHeight="1" x14ac:dyDescent="0.45">
      <c r="M2182" s="118"/>
    </row>
    <row r="2183" spans="13:13" ht="24" hidden="1" customHeight="1" x14ac:dyDescent="0.45">
      <c r="M2183" s="118"/>
    </row>
    <row r="2184" spans="13:13" ht="24" hidden="1" customHeight="1" x14ac:dyDescent="0.45">
      <c r="M2184" s="118"/>
    </row>
    <row r="2185" spans="13:13" ht="24" hidden="1" customHeight="1" x14ac:dyDescent="0.45">
      <c r="M2185" s="118"/>
    </row>
    <row r="2186" spans="13:13" ht="24" hidden="1" customHeight="1" x14ac:dyDescent="0.45">
      <c r="M2186" s="118"/>
    </row>
    <row r="2187" spans="13:13" ht="24" hidden="1" customHeight="1" x14ac:dyDescent="0.45">
      <c r="M2187" s="118"/>
    </row>
    <row r="2188" spans="13:13" ht="24" hidden="1" customHeight="1" x14ac:dyDescent="0.45">
      <c r="M2188" s="118"/>
    </row>
    <row r="2189" spans="13:13" ht="24" hidden="1" customHeight="1" x14ac:dyDescent="0.45">
      <c r="M2189" s="118"/>
    </row>
    <row r="2190" spans="13:13" ht="24" hidden="1" customHeight="1" x14ac:dyDescent="0.45">
      <c r="M2190" s="118"/>
    </row>
    <row r="2191" spans="13:13" ht="24" hidden="1" customHeight="1" x14ac:dyDescent="0.45">
      <c r="M2191" s="118"/>
    </row>
    <row r="2192" spans="13:13" ht="24" hidden="1" customHeight="1" x14ac:dyDescent="0.45">
      <c r="M2192" s="118"/>
    </row>
    <row r="2193" spans="13:13" ht="24" hidden="1" customHeight="1" x14ac:dyDescent="0.45">
      <c r="M2193" s="118"/>
    </row>
    <row r="2194" spans="13:13" ht="24" hidden="1" customHeight="1" x14ac:dyDescent="0.45">
      <c r="M2194" s="118"/>
    </row>
    <row r="2195" spans="13:13" ht="24" hidden="1" customHeight="1" x14ac:dyDescent="0.45">
      <c r="M2195" s="118"/>
    </row>
    <row r="2196" spans="13:13" ht="24" hidden="1" customHeight="1" x14ac:dyDescent="0.45">
      <c r="M2196" s="118"/>
    </row>
    <row r="2197" spans="13:13" ht="24" hidden="1" customHeight="1" x14ac:dyDescent="0.45">
      <c r="M2197" s="118"/>
    </row>
    <row r="2198" spans="13:13" ht="24" hidden="1" customHeight="1" x14ac:dyDescent="0.45">
      <c r="M2198" s="118"/>
    </row>
    <row r="2199" spans="13:13" ht="24" hidden="1" customHeight="1" x14ac:dyDescent="0.45">
      <c r="M2199" s="118"/>
    </row>
    <row r="2200" spans="13:13" ht="24" hidden="1" customHeight="1" x14ac:dyDescent="0.45">
      <c r="M2200" s="118"/>
    </row>
    <row r="2201" spans="13:13" ht="24" hidden="1" customHeight="1" x14ac:dyDescent="0.45">
      <c r="M2201" s="118"/>
    </row>
    <row r="2202" spans="13:13" ht="24" hidden="1" customHeight="1" x14ac:dyDescent="0.45">
      <c r="M2202" s="118"/>
    </row>
    <row r="2203" spans="13:13" ht="24" hidden="1" customHeight="1" x14ac:dyDescent="0.45">
      <c r="M2203" s="118"/>
    </row>
    <row r="2204" spans="13:13" ht="24" hidden="1" customHeight="1" x14ac:dyDescent="0.45">
      <c r="M2204" s="118"/>
    </row>
    <row r="2205" spans="13:13" ht="24" hidden="1" customHeight="1" x14ac:dyDescent="0.45">
      <c r="M2205" s="118"/>
    </row>
    <row r="2206" spans="13:13" ht="24" hidden="1" customHeight="1" x14ac:dyDescent="0.45">
      <c r="M2206" s="118"/>
    </row>
    <row r="2207" spans="13:13" ht="24" hidden="1" customHeight="1" x14ac:dyDescent="0.45">
      <c r="M2207" s="118"/>
    </row>
    <row r="2208" spans="13:13" ht="24" hidden="1" customHeight="1" x14ac:dyDescent="0.45">
      <c r="M2208" s="118"/>
    </row>
    <row r="2209" spans="13:13" ht="24" hidden="1" customHeight="1" x14ac:dyDescent="0.45">
      <c r="M2209" s="118"/>
    </row>
    <row r="2210" spans="13:13" ht="24" hidden="1" customHeight="1" x14ac:dyDescent="0.45">
      <c r="M2210" s="118"/>
    </row>
    <row r="2211" spans="13:13" ht="24" hidden="1" customHeight="1" x14ac:dyDescent="0.45">
      <c r="M2211" s="118"/>
    </row>
    <row r="2212" spans="13:13" ht="24" hidden="1" customHeight="1" x14ac:dyDescent="0.45">
      <c r="M2212" s="118"/>
    </row>
    <row r="2213" spans="13:13" ht="24" hidden="1" customHeight="1" x14ac:dyDescent="0.45">
      <c r="M2213" s="118"/>
    </row>
    <row r="2214" spans="13:13" ht="24" hidden="1" customHeight="1" x14ac:dyDescent="0.45">
      <c r="M2214" s="118"/>
    </row>
    <row r="2215" spans="13:13" ht="24" hidden="1" customHeight="1" x14ac:dyDescent="0.45">
      <c r="M2215" s="118"/>
    </row>
    <row r="2216" spans="13:13" ht="24" hidden="1" customHeight="1" x14ac:dyDescent="0.45">
      <c r="M2216" s="118"/>
    </row>
    <row r="2217" spans="13:13" ht="24" hidden="1" customHeight="1" x14ac:dyDescent="0.45">
      <c r="M2217" s="118"/>
    </row>
    <row r="2218" spans="13:13" ht="24" hidden="1" customHeight="1" x14ac:dyDescent="0.45">
      <c r="M2218" s="118"/>
    </row>
    <row r="2219" spans="13:13" ht="24" hidden="1" customHeight="1" x14ac:dyDescent="0.45">
      <c r="M2219" s="118"/>
    </row>
    <row r="2220" spans="13:13" ht="24" hidden="1" customHeight="1" x14ac:dyDescent="0.45">
      <c r="M2220" s="118"/>
    </row>
    <row r="2221" spans="13:13" ht="24" hidden="1" customHeight="1" x14ac:dyDescent="0.45">
      <c r="M2221" s="118"/>
    </row>
    <row r="2222" spans="13:13" ht="24" hidden="1" customHeight="1" x14ac:dyDescent="0.45">
      <c r="M2222" s="118"/>
    </row>
    <row r="2223" spans="13:13" ht="24" hidden="1" customHeight="1" x14ac:dyDescent="0.45">
      <c r="M2223" s="118"/>
    </row>
    <row r="2224" spans="13:13" ht="24" hidden="1" customHeight="1" x14ac:dyDescent="0.45">
      <c r="M2224" s="118"/>
    </row>
    <row r="2225" spans="13:13" ht="24" hidden="1" customHeight="1" x14ac:dyDescent="0.45">
      <c r="M2225" s="118"/>
    </row>
    <row r="2226" spans="13:13" ht="24" hidden="1" customHeight="1" x14ac:dyDescent="0.45">
      <c r="M2226" s="118"/>
    </row>
    <row r="2227" spans="13:13" ht="24" hidden="1" customHeight="1" x14ac:dyDescent="0.45">
      <c r="M2227" s="118"/>
    </row>
    <row r="2228" spans="13:13" ht="24" hidden="1" customHeight="1" x14ac:dyDescent="0.45">
      <c r="M2228" s="118"/>
    </row>
    <row r="2229" spans="13:13" ht="24" hidden="1" customHeight="1" x14ac:dyDescent="0.45">
      <c r="M2229" s="118"/>
    </row>
    <row r="2230" spans="13:13" ht="24" hidden="1" customHeight="1" x14ac:dyDescent="0.45">
      <c r="M2230" s="118"/>
    </row>
    <row r="2231" spans="13:13" ht="24" hidden="1" customHeight="1" x14ac:dyDescent="0.45">
      <c r="M2231" s="118"/>
    </row>
    <row r="2232" spans="13:13" ht="24" hidden="1" customHeight="1" x14ac:dyDescent="0.45">
      <c r="M2232" s="118"/>
    </row>
    <row r="2233" spans="13:13" ht="24" hidden="1" customHeight="1" x14ac:dyDescent="0.45">
      <c r="M2233" s="118"/>
    </row>
    <row r="2234" spans="13:13" ht="24" hidden="1" customHeight="1" x14ac:dyDescent="0.45">
      <c r="M2234" s="118"/>
    </row>
    <row r="2235" spans="13:13" ht="24" hidden="1" customHeight="1" x14ac:dyDescent="0.45">
      <c r="M2235" s="118"/>
    </row>
    <row r="2236" spans="13:13" ht="24" hidden="1" customHeight="1" x14ac:dyDescent="0.45">
      <c r="M2236" s="118"/>
    </row>
    <row r="2237" spans="13:13" ht="24" hidden="1" customHeight="1" x14ac:dyDescent="0.45">
      <c r="M2237" s="118"/>
    </row>
    <row r="2238" spans="13:13" ht="24" hidden="1" customHeight="1" x14ac:dyDescent="0.45">
      <c r="M2238" s="118"/>
    </row>
    <row r="2239" spans="13:13" ht="24" hidden="1" customHeight="1" x14ac:dyDescent="0.45">
      <c r="M2239" s="118"/>
    </row>
    <row r="2240" spans="13:13" ht="24" hidden="1" customHeight="1" x14ac:dyDescent="0.45"/>
    <row r="2241" ht="24" hidden="1" customHeight="1" x14ac:dyDescent="0.45"/>
    <row r="2242" ht="24" hidden="1" customHeight="1" x14ac:dyDescent="0.45"/>
    <row r="2243" ht="24" hidden="1" customHeight="1" x14ac:dyDescent="0.45"/>
    <row r="2244" ht="24" hidden="1" customHeight="1" x14ac:dyDescent="0.45"/>
    <row r="2245" ht="24" hidden="1" customHeight="1" x14ac:dyDescent="0.45"/>
    <row r="2246" ht="24" hidden="1" customHeight="1" x14ac:dyDescent="0.45"/>
    <row r="2247" ht="24" hidden="1" customHeight="1" x14ac:dyDescent="0.45"/>
    <row r="2248" ht="24" hidden="1" customHeight="1" x14ac:dyDescent="0.45"/>
    <row r="2249" ht="24" hidden="1" customHeight="1" x14ac:dyDescent="0.45"/>
    <row r="2250" ht="24" hidden="1" customHeight="1" x14ac:dyDescent="0.45"/>
    <row r="2251" ht="24" hidden="1" customHeight="1" x14ac:dyDescent="0.45"/>
    <row r="2252" ht="24" hidden="1" customHeight="1" x14ac:dyDescent="0.45"/>
    <row r="2253" ht="24" hidden="1" customHeight="1" x14ac:dyDescent="0.45"/>
    <row r="2254" ht="24" hidden="1" customHeight="1" x14ac:dyDescent="0.45"/>
    <row r="2255" ht="24" hidden="1" customHeight="1" x14ac:dyDescent="0.45"/>
    <row r="2256" ht="24" hidden="1" customHeight="1" x14ac:dyDescent="0.45"/>
    <row r="2257" ht="24" hidden="1" customHeight="1" x14ac:dyDescent="0.45"/>
    <row r="2258" ht="24" hidden="1" customHeight="1" x14ac:dyDescent="0.45"/>
    <row r="2259" ht="24" hidden="1" customHeight="1" x14ac:dyDescent="0.45"/>
    <row r="2260" ht="24" hidden="1" customHeight="1" x14ac:dyDescent="0.45"/>
    <row r="2261" ht="24" hidden="1" customHeight="1" x14ac:dyDescent="0.45"/>
    <row r="2262" ht="24" hidden="1" customHeight="1" x14ac:dyDescent="0.45"/>
    <row r="2263" ht="24" hidden="1" customHeight="1" x14ac:dyDescent="0.45"/>
    <row r="2264" ht="24" hidden="1" customHeight="1" x14ac:dyDescent="0.45"/>
    <row r="2265" ht="24" hidden="1" customHeight="1" x14ac:dyDescent="0.45"/>
    <row r="2266" ht="24" hidden="1" customHeight="1" x14ac:dyDescent="0.45"/>
    <row r="2267" ht="24" hidden="1" customHeight="1" x14ac:dyDescent="0.45"/>
    <row r="2268" ht="24" hidden="1" customHeight="1" x14ac:dyDescent="0.45"/>
    <row r="2269" ht="24" hidden="1" customHeight="1" x14ac:dyDescent="0.45"/>
    <row r="2270" ht="24" hidden="1" customHeight="1" x14ac:dyDescent="0.45"/>
    <row r="2271" ht="24" hidden="1" customHeight="1" x14ac:dyDescent="0.45"/>
    <row r="2272" ht="24" hidden="1" customHeight="1" x14ac:dyDescent="0.45"/>
    <row r="2273" ht="24" hidden="1" customHeight="1" x14ac:dyDescent="0.45"/>
    <row r="2274" ht="24" hidden="1" customHeight="1" x14ac:dyDescent="0.45"/>
    <row r="2275" ht="24" hidden="1" customHeight="1" x14ac:dyDescent="0.45"/>
    <row r="2276" ht="24" hidden="1" customHeight="1" x14ac:dyDescent="0.45"/>
    <row r="2277" ht="24" hidden="1" customHeight="1" x14ac:dyDescent="0.45"/>
    <row r="2278" ht="24" hidden="1" customHeight="1" x14ac:dyDescent="0.45"/>
    <row r="2279" ht="24" hidden="1" customHeight="1" x14ac:dyDescent="0.45"/>
    <row r="2280" ht="24" hidden="1" customHeight="1" x14ac:dyDescent="0.45"/>
    <row r="2281" ht="24" hidden="1" customHeight="1" x14ac:dyDescent="0.45"/>
    <row r="2282" ht="24" hidden="1" customHeight="1" x14ac:dyDescent="0.45"/>
    <row r="2283" ht="24" hidden="1" customHeight="1" x14ac:dyDescent="0.45"/>
    <row r="2284" ht="24" hidden="1" customHeight="1" x14ac:dyDescent="0.45"/>
    <row r="2285" ht="24" hidden="1" customHeight="1" x14ac:dyDescent="0.45"/>
    <row r="2286" ht="24" hidden="1" customHeight="1" x14ac:dyDescent="0.45"/>
    <row r="2287" ht="24" hidden="1" customHeight="1" x14ac:dyDescent="0.45"/>
    <row r="2288" ht="24" hidden="1" customHeight="1" x14ac:dyDescent="0.45"/>
    <row r="2289" ht="24" hidden="1" customHeight="1" x14ac:dyDescent="0.45"/>
    <row r="2290" ht="24" hidden="1" customHeight="1" x14ac:dyDescent="0.45"/>
    <row r="2291" ht="24" hidden="1" customHeight="1" x14ac:dyDescent="0.45"/>
    <row r="2292" ht="24" hidden="1" customHeight="1" x14ac:dyDescent="0.45"/>
    <row r="2293" ht="24" hidden="1" customHeight="1" x14ac:dyDescent="0.45"/>
    <row r="2294" ht="24" hidden="1" customHeight="1" x14ac:dyDescent="0.45"/>
    <row r="2295" ht="24" hidden="1" customHeight="1" x14ac:dyDescent="0.45"/>
    <row r="2296" ht="24" hidden="1" customHeight="1" x14ac:dyDescent="0.45"/>
    <row r="2297" ht="24" hidden="1" customHeight="1" x14ac:dyDescent="0.45"/>
    <row r="2298" ht="24" hidden="1" customHeight="1" x14ac:dyDescent="0.45"/>
    <row r="2299" ht="24" hidden="1" customHeight="1" x14ac:dyDescent="0.45"/>
    <row r="2300" ht="24" hidden="1" customHeight="1" x14ac:dyDescent="0.45"/>
    <row r="2301" ht="24" hidden="1" customHeight="1" x14ac:dyDescent="0.45"/>
    <row r="2302" ht="24" hidden="1" customHeight="1" x14ac:dyDescent="0.45"/>
    <row r="2303" ht="24" hidden="1" customHeight="1" x14ac:dyDescent="0.45"/>
    <row r="2304" ht="24" hidden="1" customHeight="1" x14ac:dyDescent="0.45"/>
    <row r="2305" ht="24" hidden="1" customHeight="1" x14ac:dyDescent="0.45"/>
    <row r="2306" ht="24" hidden="1" customHeight="1" x14ac:dyDescent="0.45"/>
    <row r="2307" ht="24" hidden="1" customHeight="1" x14ac:dyDescent="0.45"/>
    <row r="2308" ht="24" hidden="1" customHeight="1" x14ac:dyDescent="0.45"/>
    <row r="2309" ht="24" hidden="1" customHeight="1" x14ac:dyDescent="0.45"/>
    <row r="2310" ht="24" hidden="1" customHeight="1" x14ac:dyDescent="0.45"/>
    <row r="2311" ht="24" hidden="1" customHeight="1" x14ac:dyDescent="0.45"/>
    <row r="2312" ht="24" hidden="1" customHeight="1" x14ac:dyDescent="0.45"/>
    <row r="2313" ht="24" hidden="1" customHeight="1" x14ac:dyDescent="0.45"/>
    <row r="2314" ht="24" hidden="1" customHeight="1" x14ac:dyDescent="0.45"/>
    <row r="2315" ht="24" hidden="1" customHeight="1" x14ac:dyDescent="0.45"/>
    <row r="2316" ht="24" hidden="1" customHeight="1" x14ac:dyDescent="0.45"/>
    <row r="2317" ht="24" hidden="1" customHeight="1" x14ac:dyDescent="0.45"/>
    <row r="2318" ht="24" hidden="1" customHeight="1" x14ac:dyDescent="0.45"/>
    <row r="2319" ht="24" hidden="1" customHeight="1" x14ac:dyDescent="0.45"/>
    <row r="2320" ht="24" hidden="1" customHeight="1" x14ac:dyDescent="0.45"/>
    <row r="2321" ht="24" hidden="1" customHeight="1" x14ac:dyDescent="0.45"/>
    <row r="2322" ht="24" hidden="1" customHeight="1" x14ac:dyDescent="0.45"/>
    <row r="2323" ht="24" hidden="1" customHeight="1" x14ac:dyDescent="0.45"/>
    <row r="2324" ht="24" hidden="1" customHeight="1" x14ac:dyDescent="0.45"/>
    <row r="2325" ht="24" hidden="1" customHeight="1" x14ac:dyDescent="0.45"/>
    <row r="2326" ht="24" hidden="1" customHeight="1" x14ac:dyDescent="0.45"/>
    <row r="2327" ht="24" hidden="1" customHeight="1" x14ac:dyDescent="0.45"/>
    <row r="2328" ht="24" hidden="1" customHeight="1" x14ac:dyDescent="0.45"/>
    <row r="2329" ht="24" hidden="1" customHeight="1" x14ac:dyDescent="0.45"/>
    <row r="2330" ht="24" hidden="1" customHeight="1" x14ac:dyDescent="0.45"/>
    <row r="2331" ht="24" hidden="1" customHeight="1" x14ac:dyDescent="0.45"/>
    <row r="2332" ht="24" hidden="1" customHeight="1" x14ac:dyDescent="0.45"/>
    <row r="2333" ht="24" hidden="1" customHeight="1" x14ac:dyDescent="0.45"/>
    <row r="2334" ht="24" hidden="1" customHeight="1" x14ac:dyDescent="0.45"/>
    <row r="2335" ht="24" hidden="1" customHeight="1" x14ac:dyDescent="0.45"/>
    <row r="2336" ht="24" hidden="1" customHeight="1" x14ac:dyDescent="0.45"/>
    <row r="2337" ht="24" hidden="1" customHeight="1" x14ac:dyDescent="0.45"/>
    <row r="2338" ht="24" hidden="1" customHeight="1" x14ac:dyDescent="0.45"/>
    <row r="2339" ht="24" hidden="1" customHeight="1" x14ac:dyDescent="0.45"/>
    <row r="2340" ht="24" hidden="1" customHeight="1" x14ac:dyDescent="0.45"/>
    <row r="2341" ht="24" hidden="1" customHeight="1" x14ac:dyDescent="0.45"/>
    <row r="2342" ht="24" hidden="1" customHeight="1" x14ac:dyDescent="0.45"/>
    <row r="2343" ht="24" hidden="1" customHeight="1" x14ac:dyDescent="0.45"/>
    <row r="2344" ht="24" hidden="1" customHeight="1" x14ac:dyDescent="0.45"/>
    <row r="2345" ht="24" hidden="1" customHeight="1" x14ac:dyDescent="0.45"/>
    <row r="2346" ht="24" hidden="1" customHeight="1" x14ac:dyDescent="0.45"/>
    <row r="2347" ht="24" hidden="1" customHeight="1" x14ac:dyDescent="0.45"/>
    <row r="2348" ht="24" hidden="1" customHeight="1" x14ac:dyDescent="0.45"/>
    <row r="2349" ht="24" hidden="1" customHeight="1" x14ac:dyDescent="0.45"/>
    <row r="2350" ht="24" hidden="1" customHeight="1" x14ac:dyDescent="0.45"/>
    <row r="2351" ht="24" hidden="1" customHeight="1" x14ac:dyDescent="0.45"/>
    <row r="2352" ht="24" hidden="1" customHeight="1" x14ac:dyDescent="0.45"/>
    <row r="2353" ht="24" hidden="1" customHeight="1" x14ac:dyDescent="0.45"/>
    <row r="2354" ht="24" hidden="1" customHeight="1" x14ac:dyDescent="0.45"/>
    <row r="2355" ht="24" hidden="1" customHeight="1" x14ac:dyDescent="0.45"/>
    <row r="2356" ht="24" hidden="1" customHeight="1" x14ac:dyDescent="0.45"/>
    <row r="2357" ht="24" hidden="1" customHeight="1" x14ac:dyDescent="0.45"/>
    <row r="2358" ht="24" hidden="1" customHeight="1" x14ac:dyDescent="0.45"/>
    <row r="2359" ht="24" hidden="1" customHeight="1" x14ac:dyDescent="0.45"/>
    <row r="2360" ht="24" hidden="1" customHeight="1" x14ac:dyDescent="0.45"/>
    <row r="2361" ht="24" hidden="1" customHeight="1" x14ac:dyDescent="0.45"/>
    <row r="2362" ht="24" hidden="1" customHeight="1" x14ac:dyDescent="0.45"/>
    <row r="2363" ht="24" hidden="1" customHeight="1" x14ac:dyDescent="0.45"/>
    <row r="2364" ht="24" hidden="1" customHeight="1" x14ac:dyDescent="0.45"/>
    <row r="2365" ht="24" hidden="1" customHeight="1" x14ac:dyDescent="0.45"/>
    <row r="2366" ht="24" hidden="1" customHeight="1" x14ac:dyDescent="0.45"/>
    <row r="2367" ht="24" hidden="1" customHeight="1" x14ac:dyDescent="0.45"/>
    <row r="2368" ht="24" hidden="1" customHeight="1" x14ac:dyDescent="0.45"/>
    <row r="2369" ht="24" hidden="1" customHeight="1" x14ac:dyDescent="0.45"/>
    <row r="2370" ht="24" hidden="1" customHeight="1" x14ac:dyDescent="0.45"/>
    <row r="2371" ht="24" hidden="1" customHeight="1" x14ac:dyDescent="0.45"/>
    <row r="2372" ht="24" hidden="1" customHeight="1" x14ac:dyDescent="0.45"/>
    <row r="2373" ht="24" hidden="1" customHeight="1" x14ac:dyDescent="0.45"/>
    <row r="2374" ht="24" hidden="1" customHeight="1" x14ac:dyDescent="0.45"/>
    <row r="2375" ht="24" hidden="1" customHeight="1" x14ac:dyDescent="0.45"/>
    <row r="2376" ht="24" hidden="1" customHeight="1" x14ac:dyDescent="0.45"/>
    <row r="2377" ht="24" hidden="1" customHeight="1" x14ac:dyDescent="0.45"/>
    <row r="2378" ht="24" hidden="1" customHeight="1" x14ac:dyDescent="0.45"/>
    <row r="2379" ht="24" hidden="1" customHeight="1" x14ac:dyDescent="0.45"/>
    <row r="2380" ht="24" hidden="1" customHeight="1" x14ac:dyDescent="0.45"/>
    <row r="2381" ht="24" hidden="1" customHeight="1" x14ac:dyDescent="0.45"/>
    <row r="2382" ht="24" hidden="1" customHeight="1" x14ac:dyDescent="0.45"/>
    <row r="2383" ht="24" hidden="1" customHeight="1" x14ac:dyDescent="0.45"/>
    <row r="2384" ht="24" hidden="1" customHeight="1" x14ac:dyDescent="0.45"/>
    <row r="2385" ht="24" hidden="1" customHeight="1" x14ac:dyDescent="0.45"/>
    <row r="2386" ht="24" hidden="1" customHeight="1" x14ac:dyDescent="0.45"/>
    <row r="2387" ht="24" hidden="1" customHeight="1" x14ac:dyDescent="0.45"/>
    <row r="2388" ht="24" hidden="1" customHeight="1" x14ac:dyDescent="0.45"/>
    <row r="2389" ht="24" hidden="1" customHeight="1" x14ac:dyDescent="0.45"/>
    <row r="2390" ht="24" hidden="1" customHeight="1" x14ac:dyDescent="0.45"/>
    <row r="2391" ht="24" hidden="1" customHeight="1" x14ac:dyDescent="0.45"/>
    <row r="2392" ht="24" hidden="1" customHeight="1" x14ac:dyDescent="0.45"/>
    <row r="2393" ht="24" hidden="1" customHeight="1" x14ac:dyDescent="0.45"/>
    <row r="2394" ht="24" hidden="1" customHeight="1" x14ac:dyDescent="0.45"/>
    <row r="2395" ht="24" hidden="1" customHeight="1" x14ac:dyDescent="0.45"/>
    <row r="2396" ht="24" hidden="1" customHeight="1" x14ac:dyDescent="0.45"/>
    <row r="2397" ht="24" hidden="1" customHeight="1" x14ac:dyDescent="0.45"/>
    <row r="2398" ht="24" hidden="1" customHeight="1" x14ac:dyDescent="0.45"/>
    <row r="2399" ht="24" hidden="1" customHeight="1" x14ac:dyDescent="0.45"/>
    <row r="2400" ht="24" hidden="1" customHeight="1" x14ac:dyDescent="0.45"/>
    <row r="2401" ht="24" hidden="1" customHeight="1" x14ac:dyDescent="0.45"/>
    <row r="2402" ht="24" hidden="1" customHeight="1" x14ac:dyDescent="0.45"/>
    <row r="2403" ht="24" hidden="1" customHeight="1" x14ac:dyDescent="0.45"/>
    <row r="2404" ht="24" hidden="1" customHeight="1" x14ac:dyDescent="0.45"/>
    <row r="2405" ht="24" hidden="1" customHeight="1" x14ac:dyDescent="0.45"/>
    <row r="2406" ht="24" hidden="1" customHeight="1" x14ac:dyDescent="0.45"/>
    <row r="2407" ht="24" hidden="1" customHeight="1" x14ac:dyDescent="0.45"/>
    <row r="2408" ht="24" hidden="1" customHeight="1" x14ac:dyDescent="0.45"/>
    <row r="2409" ht="24" hidden="1" customHeight="1" x14ac:dyDescent="0.45"/>
    <row r="2410" ht="24" hidden="1" customHeight="1" x14ac:dyDescent="0.45"/>
    <row r="2411" ht="24" hidden="1" customHeight="1" x14ac:dyDescent="0.45"/>
    <row r="2412" ht="24" hidden="1" customHeight="1" x14ac:dyDescent="0.45"/>
    <row r="2413" ht="24" hidden="1" customHeight="1" x14ac:dyDescent="0.45"/>
    <row r="2414" ht="24" hidden="1" customHeight="1" x14ac:dyDescent="0.45"/>
    <row r="2415" ht="24" hidden="1" customHeight="1" x14ac:dyDescent="0.45"/>
    <row r="2416" ht="24" hidden="1" customHeight="1" x14ac:dyDescent="0.45"/>
    <row r="2417" ht="24" hidden="1" customHeight="1" x14ac:dyDescent="0.45"/>
    <row r="2418" ht="24" hidden="1" customHeight="1" x14ac:dyDescent="0.45"/>
    <row r="2419" ht="24" hidden="1" customHeight="1" x14ac:dyDescent="0.45"/>
    <row r="2420" ht="24" hidden="1" customHeight="1" x14ac:dyDescent="0.45"/>
    <row r="2421" ht="24" hidden="1" customHeight="1" x14ac:dyDescent="0.45"/>
    <row r="2422" ht="24" hidden="1" customHeight="1" x14ac:dyDescent="0.45"/>
    <row r="2423" ht="24" hidden="1" customHeight="1" x14ac:dyDescent="0.45"/>
    <row r="2424" ht="24" hidden="1" customHeight="1" x14ac:dyDescent="0.45"/>
    <row r="2425" ht="24" hidden="1" customHeight="1" x14ac:dyDescent="0.45"/>
    <row r="2426" ht="24" hidden="1" customHeight="1" x14ac:dyDescent="0.45"/>
    <row r="2427" ht="24" hidden="1" customHeight="1" x14ac:dyDescent="0.45"/>
    <row r="2428" ht="24" hidden="1" customHeight="1" x14ac:dyDescent="0.45"/>
    <row r="2429" ht="24" hidden="1" customHeight="1" x14ac:dyDescent="0.45"/>
    <row r="2430" ht="24" hidden="1" customHeight="1" x14ac:dyDescent="0.45"/>
    <row r="2431" ht="24" hidden="1" customHeight="1" x14ac:dyDescent="0.45"/>
    <row r="2432" ht="24" hidden="1" customHeight="1" x14ac:dyDescent="0.45"/>
    <row r="2433" ht="24" hidden="1" customHeight="1" x14ac:dyDescent="0.45"/>
    <row r="2434" ht="24" hidden="1" customHeight="1" x14ac:dyDescent="0.45"/>
    <row r="2435" ht="24" hidden="1" customHeight="1" x14ac:dyDescent="0.45"/>
    <row r="2436" ht="24" hidden="1" customHeight="1" x14ac:dyDescent="0.45"/>
    <row r="2437" ht="24" hidden="1" customHeight="1" x14ac:dyDescent="0.45"/>
    <row r="2438" ht="24" hidden="1" customHeight="1" x14ac:dyDescent="0.45"/>
    <row r="2439" ht="24" hidden="1" customHeight="1" x14ac:dyDescent="0.45"/>
    <row r="2440" ht="24" hidden="1" customHeight="1" x14ac:dyDescent="0.45"/>
    <row r="2441" ht="24" hidden="1" customHeight="1" x14ac:dyDescent="0.45"/>
    <row r="2442" ht="24" hidden="1" customHeight="1" x14ac:dyDescent="0.45"/>
    <row r="2443" ht="24" hidden="1" customHeight="1" x14ac:dyDescent="0.45"/>
    <row r="2444" ht="24" hidden="1" customHeight="1" x14ac:dyDescent="0.45"/>
    <row r="2445" ht="24" hidden="1" customHeight="1" x14ac:dyDescent="0.45"/>
    <row r="2446" ht="24" hidden="1" customHeight="1" x14ac:dyDescent="0.45"/>
    <row r="2447" ht="24" hidden="1" customHeight="1" x14ac:dyDescent="0.45"/>
    <row r="2448" ht="24" hidden="1" customHeight="1" x14ac:dyDescent="0.45"/>
    <row r="2449" ht="24" hidden="1" customHeight="1" x14ac:dyDescent="0.45"/>
    <row r="2450" ht="24" hidden="1" customHeight="1" x14ac:dyDescent="0.45"/>
    <row r="2451" ht="24" hidden="1" customHeight="1" x14ac:dyDescent="0.45"/>
    <row r="2452" ht="24" hidden="1" customHeight="1" x14ac:dyDescent="0.45"/>
    <row r="2453" ht="24" hidden="1" customHeight="1" x14ac:dyDescent="0.45"/>
    <row r="2454" ht="24" hidden="1" customHeight="1" x14ac:dyDescent="0.45"/>
    <row r="2455" ht="24" hidden="1" customHeight="1" x14ac:dyDescent="0.45"/>
    <row r="2456" ht="24" hidden="1" customHeight="1" x14ac:dyDescent="0.45"/>
    <row r="2457" ht="24" hidden="1" customHeight="1" x14ac:dyDescent="0.45"/>
    <row r="2458" ht="24" hidden="1" customHeight="1" x14ac:dyDescent="0.45"/>
    <row r="2459" ht="24" hidden="1" customHeight="1" x14ac:dyDescent="0.45"/>
    <row r="2460" ht="24" hidden="1" customHeight="1" x14ac:dyDescent="0.45"/>
    <row r="2461" ht="24" hidden="1" customHeight="1" x14ac:dyDescent="0.45"/>
    <row r="2462" ht="24" hidden="1" customHeight="1" x14ac:dyDescent="0.45"/>
    <row r="2463" ht="24" hidden="1" customHeight="1" x14ac:dyDescent="0.45"/>
    <row r="2464" ht="24" hidden="1" customHeight="1" x14ac:dyDescent="0.45"/>
    <row r="2465" ht="24" hidden="1" customHeight="1" x14ac:dyDescent="0.45"/>
    <row r="2466" ht="24" hidden="1" customHeight="1" x14ac:dyDescent="0.45"/>
    <row r="2467" ht="24" hidden="1" customHeight="1" x14ac:dyDescent="0.45"/>
    <row r="2468" ht="24" hidden="1" customHeight="1" x14ac:dyDescent="0.45"/>
    <row r="2469" ht="24" hidden="1" customHeight="1" x14ac:dyDescent="0.45"/>
    <row r="2470" ht="24" hidden="1" customHeight="1" x14ac:dyDescent="0.45"/>
    <row r="2471" ht="24" hidden="1" customHeight="1" x14ac:dyDescent="0.45"/>
    <row r="2472" ht="24" hidden="1" customHeight="1" x14ac:dyDescent="0.45"/>
    <row r="2473" ht="24" hidden="1" customHeight="1" x14ac:dyDescent="0.45"/>
    <row r="2474" ht="24" hidden="1" customHeight="1" x14ac:dyDescent="0.45"/>
    <row r="2475" ht="24" hidden="1" customHeight="1" x14ac:dyDescent="0.45"/>
    <row r="2476" ht="24" hidden="1" customHeight="1" x14ac:dyDescent="0.45"/>
    <row r="2477" ht="24" hidden="1" customHeight="1" x14ac:dyDescent="0.45"/>
    <row r="2478" ht="24" hidden="1" customHeight="1" x14ac:dyDescent="0.45"/>
    <row r="2479" ht="24" hidden="1" customHeight="1" x14ac:dyDescent="0.45"/>
    <row r="2480" ht="24" hidden="1" customHeight="1" x14ac:dyDescent="0.45"/>
    <row r="2481" ht="24" hidden="1" customHeight="1" x14ac:dyDescent="0.45"/>
    <row r="2482" ht="24" hidden="1" customHeight="1" x14ac:dyDescent="0.45"/>
    <row r="2483" ht="24" hidden="1" customHeight="1" x14ac:dyDescent="0.45"/>
    <row r="2484" ht="24" hidden="1" customHeight="1" x14ac:dyDescent="0.45"/>
    <row r="2485" ht="24" hidden="1" customHeight="1" x14ac:dyDescent="0.45"/>
    <row r="2486" ht="24" hidden="1" customHeight="1" x14ac:dyDescent="0.45"/>
    <row r="2487" ht="24" hidden="1" customHeight="1" x14ac:dyDescent="0.45"/>
    <row r="2488" ht="24" hidden="1" customHeight="1" x14ac:dyDescent="0.45"/>
    <row r="2489" ht="24" hidden="1" customHeight="1" x14ac:dyDescent="0.45"/>
    <row r="2490" ht="24" hidden="1" customHeight="1" x14ac:dyDescent="0.45"/>
    <row r="2491" ht="24" hidden="1" customHeight="1" x14ac:dyDescent="0.45"/>
    <row r="2492" ht="24" hidden="1" customHeight="1" x14ac:dyDescent="0.45"/>
    <row r="2493" ht="24" hidden="1" customHeight="1" x14ac:dyDescent="0.45"/>
    <row r="2494" ht="24" hidden="1" customHeight="1" x14ac:dyDescent="0.45"/>
    <row r="2495" ht="24" hidden="1" customHeight="1" x14ac:dyDescent="0.45"/>
    <row r="2496" ht="24" hidden="1" customHeight="1" x14ac:dyDescent="0.45"/>
    <row r="2497" ht="24" hidden="1" customHeight="1" x14ac:dyDescent="0.45"/>
    <row r="2498" ht="24" hidden="1" customHeight="1" x14ac:dyDescent="0.45"/>
    <row r="2499" ht="24" hidden="1" customHeight="1" x14ac:dyDescent="0.45"/>
    <row r="2500" ht="24" hidden="1" customHeight="1" x14ac:dyDescent="0.45"/>
    <row r="2501" ht="24" hidden="1" customHeight="1" x14ac:dyDescent="0.45"/>
    <row r="2502" ht="24" hidden="1" customHeight="1" x14ac:dyDescent="0.45"/>
    <row r="2503" ht="24" hidden="1" customHeight="1" x14ac:dyDescent="0.45"/>
    <row r="2504" ht="24" hidden="1" customHeight="1" x14ac:dyDescent="0.45"/>
    <row r="2505" ht="24" hidden="1" customHeight="1" x14ac:dyDescent="0.45"/>
    <row r="2506" ht="24" hidden="1" customHeight="1" x14ac:dyDescent="0.45"/>
    <row r="2507" ht="24" hidden="1" customHeight="1" x14ac:dyDescent="0.45"/>
    <row r="2508" ht="24" hidden="1" customHeight="1" x14ac:dyDescent="0.45"/>
    <row r="2509" ht="24" hidden="1" customHeight="1" x14ac:dyDescent="0.45"/>
    <row r="2510" ht="24" hidden="1" customHeight="1" x14ac:dyDescent="0.45"/>
    <row r="2511" ht="24" hidden="1" customHeight="1" x14ac:dyDescent="0.45"/>
    <row r="2512" ht="24" hidden="1" customHeight="1" x14ac:dyDescent="0.45"/>
    <row r="2513" ht="24" hidden="1" customHeight="1" x14ac:dyDescent="0.45"/>
    <row r="2514" ht="24" hidden="1" customHeight="1" x14ac:dyDescent="0.45"/>
    <row r="2515" ht="24" hidden="1" customHeight="1" x14ac:dyDescent="0.45"/>
    <row r="2516" ht="24" hidden="1" customHeight="1" x14ac:dyDescent="0.45"/>
    <row r="2517" ht="24" hidden="1" customHeight="1" x14ac:dyDescent="0.45"/>
    <row r="2518" ht="24" hidden="1" customHeight="1" x14ac:dyDescent="0.45"/>
    <row r="2519" ht="24" hidden="1" customHeight="1" x14ac:dyDescent="0.45"/>
    <row r="2520" ht="24" hidden="1" customHeight="1" x14ac:dyDescent="0.45"/>
    <row r="2521" ht="24" hidden="1" customHeight="1" x14ac:dyDescent="0.45"/>
    <row r="2522" ht="24" hidden="1" customHeight="1" x14ac:dyDescent="0.45"/>
    <row r="2523" ht="24" hidden="1" customHeight="1" x14ac:dyDescent="0.45"/>
    <row r="2524" ht="24" hidden="1" customHeight="1" x14ac:dyDescent="0.45"/>
    <row r="2525" ht="24" hidden="1" customHeight="1" x14ac:dyDescent="0.45"/>
    <row r="2526" ht="24" hidden="1" customHeight="1" x14ac:dyDescent="0.45"/>
    <row r="2527" ht="24" hidden="1" customHeight="1" x14ac:dyDescent="0.45"/>
    <row r="2528" ht="24" hidden="1" customHeight="1" x14ac:dyDescent="0.45"/>
    <row r="2529" ht="24" hidden="1" customHeight="1" x14ac:dyDescent="0.45"/>
    <row r="2530" ht="24" hidden="1" customHeight="1" x14ac:dyDescent="0.45"/>
    <row r="2531" ht="24" hidden="1" customHeight="1" x14ac:dyDescent="0.45"/>
    <row r="2532" ht="24" hidden="1" customHeight="1" x14ac:dyDescent="0.45"/>
    <row r="2533" ht="24" hidden="1" customHeight="1" x14ac:dyDescent="0.45"/>
    <row r="2534" ht="24" hidden="1" customHeight="1" x14ac:dyDescent="0.45"/>
    <row r="2535" ht="24" hidden="1" customHeight="1" x14ac:dyDescent="0.45"/>
    <row r="2536" ht="24" hidden="1" customHeight="1" x14ac:dyDescent="0.45"/>
    <row r="2537" ht="24" hidden="1" customHeight="1" x14ac:dyDescent="0.45"/>
    <row r="2538" ht="24" hidden="1" customHeight="1" x14ac:dyDescent="0.45"/>
    <row r="2539" ht="24" hidden="1" customHeight="1" x14ac:dyDescent="0.45"/>
    <row r="2540" ht="24" hidden="1" customHeight="1" x14ac:dyDescent="0.45"/>
    <row r="2541" ht="24" hidden="1" customHeight="1" x14ac:dyDescent="0.45"/>
    <row r="2542" ht="24" hidden="1" customHeight="1" x14ac:dyDescent="0.45"/>
    <row r="2543" ht="24" hidden="1" customHeight="1" x14ac:dyDescent="0.45"/>
    <row r="2544" ht="24" hidden="1" customHeight="1" x14ac:dyDescent="0.45"/>
    <row r="2545" ht="24" hidden="1" customHeight="1" x14ac:dyDescent="0.45"/>
    <row r="2546" ht="24" hidden="1" customHeight="1" x14ac:dyDescent="0.45"/>
    <row r="2547" ht="24" hidden="1" customHeight="1" x14ac:dyDescent="0.45"/>
    <row r="2548" ht="24" hidden="1" customHeight="1" x14ac:dyDescent="0.45"/>
    <row r="2549" ht="24" hidden="1" customHeight="1" x14ac:dyDescent="0.45"/>
    <row r="2550" ht="24" hidden="1" customHeight="1" x14ac:dyDescent="0.45"/>
    <row r="2551" ht="24" hidden="1" customHeight="1" x14ac:dyDescent="0.45"/>
    <row r="2552" ht="24" hidden="1" customHeight="1" x14ac:dyDescent="0.45"/>
    <row r="2553" ht="24" hidden="1" customHeight="1" x14ac:dyDescent="0.45"/>
    <row r="2554" ht="24" hidden="1" customHeight="1" x14ac:dyDescent="0.45"/>
    <row r="2555" ht="24" hidden="1" customHeight="1" x14ac:dyDescent="0.45"/>
    <row r="2556" ht="24" hidden="1" customHeight="1" x14ac:dyDescent="0.45"/>
    <row r="2557" ht="24" hidden="1" customHeight="1" x14ac:dyDescent="0.45"/>
    <row r="2558" ht="24" hidden="1" customHeight="1" x14ac:dyDescent="0.45"/>
    <row r="2559" ht="24" hidden="1" customHeight="1" x14ac:dyDescent="0.45"/>
    <row r="2560" ht="24" hidden="1" customHeight="1" x14ac:dyDescent="0.45"/>
    <row r="2561" ht="24" hidden="1" customHeight="1" x14ac:dyDescent="0.45"/>
    <row r="2562" ht="24" hidden="1" customHeight="1" x14ac:dyDescent="0.45"/>
    <row r="2563" ht="24" hidden="1" customHeight="1" x14ac:dyDescent="0.45"/>
    <row r="2564" ht="24" hidden="1" customHeight="1" x14ac:dyDescent="0.45"/>
    <row r="2565" ht="24" hidden="1" customHeight="1" x14ac:dyDescent="0.45"/>
    <row r="2566" ht="24" hidden="1" customHeight="1" x14ac:dyDescent="0.45"/>
    <row r="2567" ht="24" hidden="1" customHeight="1" x14ac:dyDescent="0.45"/>
    <row r="2568" ht="24" hidden="1" customHeight="1" x14ac:dyDescent="0.45"/>
    <row r="2569" ht="24" hidden="1" customHeight="1" x14ac:dyDescent="0.45"/>
    <row r="2570" ht="24" hidden="1" customHeight="1" x14ac:dyDescent="0.45"/>
    <row r="2571" ht="24" hidden="1" customHeight="1" x14ac:dyDescent="0.45"/>
    <row r="2572" ht="24" hidden="1" customHeight="1" x14ac:dyDescent="0.45"/>
    <row r="2573" ht="24" hidden="1" customHeight="1" x14ac:dyDescent="0.45"/>
    <row r="2574" ht="24" hidden="1" customHeight="1" x14ac:dyDescent="0.45"/>
    <row r="2575" ht="24" hidden="1" customHeight="1" x14ac:dyDescent="0.45"/>
    <row r="2576" ht="24" hidden="1" customHeight="1" x14ac:dyDescent="0.45"/>
    <row r="2577" ht="24" hidden="1" customHeight="1" x14ac:dyDescent="0.45"/>
    <row r="2578" ht="24" hidden="1" customHeight="1" x14ac:dyDescent="0.45"/>
    <row r="2579" ht="24" hidden="1" customHeight="1" x14ac:dyDescent="0.45"/>
    <row r="2580" ht="24" hidden="1" customHeight="1" x14ac:dyDescent="0.45"/>
    <row r="2581" ht="24" hidden="1" customHeight="1" x14ac:dyDescent="0.45"/>
    <row r="2582" ht="24" hidden="1" customHeight="1" x14ac:dyDescent="0.45"/>
    <row r="2583" ht="24" hidden="1" customHeight="1" x14ac:dyDescent="0.45"/>
    <row r="2584" ht="24" hidden="1" customHeight="1" x14ac:dyDescent="0.45"/>
    <row r="2585" ht="24" hidden="1" customHeight="1" x14ac:dyDescent="0.45"/>
    <row r="2586" ht="24" hidden="1" customHeight="1" x14ac:dyDescent="0.45"/>
    <row r="2587" ht="24" hidden="1" customHeight="1" x14ac:dyDescent="0.45"/>
    <row r="2588" ht="24" hidden="1" customHeight="1" x14ac:dyDescent="0.45"/>
    <row r="2589" ht="24" hidden="1" customHeight="1" x14ac:dyDescent="0.45"/>
    <row r="2590" ht="24" hidden="1" customHeight="1" x14ac:dyDescent="0.45"/>
    <row r="2591" ht="24" hidden="1" customHeight="1" x14ac:dyDescent="0.45"/>
    <row r="2592" ht="24" hidden="1" customHeight="1" x14ac:dyDescent="0.45"/>
    <row r="2593" ht="24" hidden="1" customHeight="1" x14ac:dyDescent="0.45"/>
    <row r="2594" ht="24" hidden="1" customHeight="1" x14ac:dyDescent="0.45"/>
    <row r="2595" ht="24" hidden="1" customHeight="1" x14ac:dyDescent="0.45"/>
    <row r="2596" ht="24" hidden="1" customHeight="1" x14ac:dyDescent="0.45"/>
    <row r="2597" ht="24" hidden="1" customHeight="1" x14ac:dyDescent="0.45"/>
    <row r="2598" ht="24" hidden="1" customHeight="1" x14ac:dyDescent="0.45"/>
    <row r="2599" ht="24" hidden="1" customHeight="1" x14ac:dyDescent="0.45"/>
    <row r="2600" ht="24" hidden="1" customHeight="1" x14ac:dyDescent="0.45"/>
    <row r="2601" ht="24" hidden="1" customHeight="1" x14ac:dyDescent="0.45"/>
    <row r="2602" ht="24" hidden="1" customHeight="1" x14ac:dyDescent="0.45"/>
    <row r="2603" ht="24" hidden="1" customHeight="1" x14ac:dyDescent="0.45"/>
    <row r="2604" ht="24" hidden="1" customHeight="1" x14ac:dyDescent="0.45"/>
    <row r="2605" ht="24" hidden="1" customHeight="1" x14ac:dyDescent="0.45"/>
    <row r="2606" ht="24" hidden="1" customHeight="1" x14ac:dyDescent="0.45"/>
    <row r="2607" ht="24" hidden="1" customHeight="1" x14ac:dyDescent="0.45"/>
    <row r="2608" ht="24" hidden="1" customHeight="1" x14ac:dyDescent="0.45"/>
    <row r="2609" ht="24" hidden="1" customHeight="1" x14ac:dyDescent="0.45"/>
    <row r="2610" ht="24" hidden="1" customHeight="1" x14ac:dyDescent="0.45"/>
    <row r="2611" ht="24" hidden="1" customHeight="1" x14ac:dyDescent="0.45"/>
    <row r="2612" ht="24" hidden="1" customHeight="1" x14ac:dyDescent="0.45"/>
    <row r="2613" ht="24" hidden="1" customHeight="1" x14ac:dyDescent="0.45"/>
    <row r="2614" ht="24" hidden="1" customHeight="1" x14ac:dyDescent="0.45"/>
    <row r="2615" ht="24" hidden="1" customHeight="1" x14ac:dyDescent="0.45"/>
    <row r="2616" ht="24" hidden="1" customHeight="1" x14ac:dyDescent="0.45"/>
    <row r="2617" ht="24" hidden="1" customHeight="1" x14ac:dyDescent="0.45"/>
    <row r="2618" ht="24" hidden="1" customHeight="1" x14ac:dyDescent="0.45"/>
    <row r="2619" ht="24" hidden="1" customHeight="1" x14ac:dyDescent="0.45"/>
    <row r="2620" ht="24" hidden="1" customHeight="1" x14ac:dyDescent="0.45"/>
    <row r="2621" ht="24" hidden="1" customHeight="1" x14ac:dyDescent="0.45"/>
    <row r="2622" ht="24" hidden="1" customHeight="1" x14ac:dyDescent="0.45"/>
    <row r="2623" ht="24" hidden="1" customHeight="1" x14ac:dyDescent="0.45"/>
    <row r="2624" ht="24" hidden="1" customHeight="1" x14ac:dyDescent="0.45"/>
    <row r="2625" ht="24" hidden="1" customHeight="1" x14ac:dyDescent="0.45"/>
    <row r="2626" ht="24" hidden="1" customHeight="1" x14ac:dyDescent="0.45"/>
    <row r="2627" ht="24" hidden="1" customHeight="1" x14ac:dyDescent="0.45"/>
    <row r="2628" ht="24" hidden="1" customHeight="1" x14ac:dyDescent="0.45"/>
    <row r="2629" ht="24" hidden="1" customHeight="1" x14ac:dyDescent="0.45"/>
    <row r="2630" ht="24" hidden="1" customHeight="1" x14ac:dyDescent="0.45"/>
    <row r="2631" ht="24" hidden="1" customHeight="1" x14ac:dyDescent="0.45"/>
    <row r="2632" ht="24" hidden="1" customHeight="1" x14ac:dyDescent="0.45"/>
    <row r="2633" ht="24" hidden="1" customHeight="1" x14ac:dyDescent="0.45"/>
    <row r="2634" ht="24" hidden="1" customHeight="1" x14ac:dyDescent="0.45"/>
    <row r="2635" ht="24" hidden="1" customHeight="1" x14ac:dyDescent="0.45"/>
    <row r="2636" ht="24" hidden="1" customHeight="1" x14ac:dyDescent="0.45"/>
    <row r="2637" ht="24" hidden="1" customHeight="1" x14ac:dyDescent="0.45"/>
    <row r="2638" ht="24" hidden="1" customHeight="1" x14ac:dyDescent="0.45"/>
    <row r="2639" ht="24" hidden="1" customHeight="1" x14ac:dyDescent="0.45"/>
    <row r="2640" ht="24" hidden="1" customHeight="1" x14ac:dyDescent="0.45"/>
    <row r="2641" ht="24" hidden="1" customHeight="1" x14ac:dyDescent="0.45"/>
    <row r="2642" ht="24" hidden="1" customHeight="1" x14ac:dyDescent="0.45"/>
    <row r="2643" ht="24" hidden="1" customHeight="1" x14ac:dyDescent="0.45"/>
    <row r="2644" ht="24" hidden="1" customHeight="1" x14ac:dyDescent="0.45"/>
    <row r="2645" ht="24" hidden="1" customHeight="1" x14ac:dyDescent="0.45"/>
    <row r="2646" ht="24" hidden="1" customHeight="1" x14ac:dyDescent="0.45"/>
    <row r="2647" ht="24" hidden="1" customHeight="1" x14ac:dyDescent="0.45"/>
    <row r="2648" ht="24" hidden="1" customHeight="1" x14ac:dyDescent="0.45"/>
    <row r="2649" ht="24" hidden="1" customHeight="1" x14ac:dyDescent="0.45"/>
    <row r="2650" ht="24" hidden="1" customHeight="1" x14ac:dyDescent="0.45"/>
    <row r="2651" ht="24" hidden="1" customHeight="1" x14ac:dyDescent="0.45"/>
    <row r="2652" ht="24" hidden="1" customHeight="1" x14ac:dyDescent="0.45"/>
    <row r="2653" ht="24" hidden="1" customHeight="1" x14ac:dyDescent="0.45"/>
    <row r="2654" ht="24" hidden="1" customHeight="1" x14ac:dyDescent="0.45"/>
    <row r="2655" ht="24" hidden="1" customHeight="1" x14ac:dyDescent="0.45"/>
    <row r="2656" ht="24" hidden="1" customHeight="1" x14ac:dyDescent="0.45"/>
    <row r="2657" ht="24" hidden="1" customHeight="1" x14ac:dyDescent="0.45"/>
    <row r="2658" ht="24" hidden="1" customHeight="1" x14ac:dyDescent="0.45"/>
    <row r="2659" ht="24" hidden="1" customHeight="1" x14ac:dyDescent="0.45"/>
    <row r="2660" ht="24" hidden="1" customHeight="1" x14ac:dyDescent="0.45"/>
    <row r="2661" ht="24" hidden="1" customHeight="1" x14ac:dyDescent="0.45"/>
    <row r="2662" ht="24" hidden="1" customHeight="1" x14ac:dyDescent="0.45"/>
    <row r="2663" ht="24" hidden="1" customHeight="1" x14ac:dyDescent="0.45"/>
    <row r="2664" ht="24" hidden="1" customHeight="1" x14ac:dyDescent="0.45"/>
    <row r="2665" ht="24" hidden="1" customHeight="1" x14ac:dyDescent="0.45"/>
    <row r="2666" ht="24" hidden="1" customHeight="1" x14ac:dyDescent="0.45"/>
    <row r="2667" ht="24" hidden="1" customHeight="1" x14ac:dyDescent="0.45"/>
    <row r="2668" ht="24" hidden="1" customHeight="1" x14ac:dyDescent="0.45"/>
    <row r="2669" ht="24" hidden="1" customHeight="1" x14ac:dyDescent="0.45"/>
    <row r="2670" ht="24" hidden="1" customHeight="1" x14ac:dyDescent="0.45"/>
    <row r="2671" ht="24" hidden="1" customHeight="1" x14ac:dyDescent="0.45"/>
    <row r="2672" ht="24" hidden="1" customHeight="1" x14ac:dyDescent="0.45"/>
    <row r="2673" ht="24" hidden="1" customHeight="1" x14ac:dyDescent="0.45"/>
    <row r="2674" ht="24" hidden="1" customHeight="1" x14ac:dyDescent="0.45"/>
    <row r="2675" ht="24" hidden="1" customHeight="1" x14ac:dyDescent="0.45"/>
    <row r="2676" ht="24" hidden="1" customHeight="1" x14ac:dyDescent="0.45"/>
    <row r="2677" ht="24" hidden="1" customHeight="1" x14ac:dyDescent="0.45"/>
    <row r="2678" ht="24" hidden="1" customHeight="1" x14ac:dyDescent="0.45"/>
    <row r="2679" ht="24" hidden="1" customHeight="1" x14ac:dyDescent="0.45"/>
    <row r="2680" ht="24" hidden="1" customHeight="1" x14ac:dyDescent="0.45"/>
    <row r="2681" ht="24" hidden="1" customHeight="1" x14ac:dyDescent="0.45"/>
    <row r="2682" ht="24" hidden="1" customHeight="1" x14ac:dyDescent="0.45"/>
    <row r="2683" ht="24" hidden="1" customHeight="1" x14ac:dyDescent="0.45"/>
    <row r="2684" ht="24" hidden="1" customHeight="1" x14ac:dyDescent="0.45"/>
    <row r="2685" ht="24" hidden="1" customHeight="1" x14ac:dyDescent="0.45"/>
    <row r="2686" ht="24" hidden="1" customHeight="1" x14ac:dyDescent="0.45"/>
    <row r="2687" ht="24" hidden="1" customHeight="1" x14ac:dyDescent="0.45"/>
    <row r="2688" ht="24" hidden="1" customHeight="1" x14ac:dyDescent="0.45"/>
    <row r="2689" ht="24" hidden="1" customHeight="1" x14ac:dyDescent="0.45"/>
    <row r="2690" ht="24" hidden="1" customHeight="1" x14ac:dyDescent="0.45"/>
    <row r="2691" ht="24" hidden="1" customHeight="1" x14ac:dyDescent="0.45"/>
    <row r="2692" ht="24" hidden="1" customHeight="1" x14ac:dyDescent="0.45"/>
    <row r="2693" ht="24" hidden="1" customHeight="1" x14ac:dyDescent="0.45"/>
    <row r="2694" ht="24" hidden="1" customHeight="1" x14ac:dyDescent="0.45"/>
    <row r="2695" ht="24" hidden="1" customHeight="1" x14ac:dyDescent="0.45"/>
    <row r="2696" ht="24" hidden="1" customHeight="1" x14ac:dyDescent="0.45"/>
    <row r="2697" ht="24" hidden="1" customHeight="1" x14ac:dyDescent="0.45"/>
    <row r="2698" ht="24" hidden="1" customHeight="1" x14ac:dyDescent="0.45"/>
    <row r="2699" ht="24" hidden="1" customHeight="1" x14ac:dyDescent="0.45"/>
    <row r="2700" ht="24" hidden="1" customHeight="1" x14ac:dyDescent="0.45"/>
    <row r="2701" ht="24" hidden="1" customHeight="1" x14ac:dyDescent="0.45"/>
    <row r="2702" ht="24" hidden="1" customHeight="1" x14ac:dyDescent="0.45"/>
    <row r="2703" ht="24" hidden="1" customHeight="1" x14ac:dyDescent="0.45"/>
    <row r="2704" ht="24" hidden="1" customHeight="1" x14ac:dyDescent="0.45"/>
    <row r="2705" ht="24" hidden="1" customHeight="1" x14ac:dyDescent="0.45"/>
    <row r="2706" ht="24" hidden="1" customHeight="1" x14ac:dyDescent="0.45"/>
    <row r="2707" ht="24" hidden="1" customHeight="1" x14ac:dyDescent="0.45"/>
    <row r="2708" ht="24" hidden="1" customHeight="1" x14ac:dyDescent="0.45"/>
    <row r="2709" ht="24" hidden="1" customHeight="1" x14ac:dyDescent="0.45"/>
    <row r="2710" ht="24" hidden="1" customHeight="1" x14ac:dyDescent="0.45"/>
    <row r="2711" ht="24" hidden="1" customHeight="1" x14ac:dyDescent="0.45"/>
    <row r="2712" ht="24" hidden="1" customHeight="1" x14ac:dyDescent="0.45"/>
    <row r="2713" ht="24" hidden="1" customHeight="1" x14ac:dyDescent="0.45"/>
    <row r="2714" ht="24" hidden="1" customHeight="1" x14ac:dyDescent="0.45"/>
    <row r="2715" ht="24" hidden="1" customHeight="1" x14ac:dyDescent="0.45"/>
    <row r="2716" ht="24" hidden="1" customHeight="1" x14ac:dyDescent="0.45"/>
    <row r="2717" ht="24" hidden="1" customHeight="1" x14ac:dyDescent="0.45"/>
    <row r="2718" ht="24" hidden="1" customHeight="1" x14ac:dyDescent="0.45"/>
    <row r="2719" ht="24" hidden="1" customHeight="1" x14ac:dyDescent="0.45"/>
    <row r="2720" ht="24" hidden="1" customHeight="1" x14ac:dyDescent="0.45"/>
    <row r="2721" ht="24" hidden="1" customHeight="1" x14ac:dyDescent="0.45"/>
    <row r="2722" ht="24" hidden="1" customHeight="1" x14ac:dyDescent="0.45"/>
    <row r="2723" ht="24" hidden="1" customHeight="1" x14ac:dyDescent="0.45"/>
    <row r="2724" ht="24" hidden="1" customHeight="1" x14ac:dyDescent="0.45"/>
    <row r="2725" ht="24" hidden="1" customHeight="1" x14ac:dyDescent="0.45"/>
    <row r="2726" ht="24" hidden="1" customHeight="1" x14ac:dyDescent="0.45"/>
    <row r="2727" ht="24" hidden="1" customHeight="1" x14ac:dyDescent="0.45"/>
    <row r="2728" ht="24" hidden="1" customHeight="1" x14ac:dyDescent="0.45"/>
    <row r="2729" ht="24" hidden="1" customHeight="1" x14ac:dyDescent="0.45"/>
    <row r="2730" ht="24" hidden="1" customHeight="1" x14ac:dyDescent="0.45"/>
    <row r="2731" ht="24" hidden="1" customHeight="1" x14ac:dyDescent="0.45"/>
    <row r="2732" ht="24" hidden="1" customHeight="1" x14ac:dyDescent="0.45"/>
    <row r="2733" ht="24" hidden="1" customHeight="1" x14ac:dyDescent="0.45"/>
    <row r="2734" ht="24" hidden="1" customHeight="1" x14ac:dyDescent="0.45"/>
    <row r="2735" ht="24" hidden="1" customHeight="1" x14ac:dyDescent="0.45"/>
    <row r="2736" ht="24" hidden="1" customHeight="1" x14ac:dyDescent="0.45"/>
    <row r="2737" ht="24" hidden="1" customHeight="1" x14ac:dyDescent="0.45"/>
    <row r="2738" ht="24" hidden="1" customHeight="1" x14ac:dyDescent="0.45"/>
    <row r="2739" ht="24" hidden="1" customHeight="1" x14ac:dyDescent="0.45"/>
    <row r="2740" ht="24" hidden="1" customHeight="1" x14ac:dyDescent="0.45"/>
    <row r="2741" ht="24" hidden="1" customHeight="1" x14ac:dyDescent="0.45"/>
    <row r="2742" ht="24" hidden="1" customHeight="1" x14ac:dyDescent="0.45"/>
    <row r="2743" ht="24" hidden="1" customHeight="1" x14ac:dyDescent="0.45"/>
    <row r="2744" ht="24" hidden="1" customHeight="1" x14ac:dyDescent="0.45"/>
    <row r="2745" ht="24" hidden="1" customHeight="1" x14ac:dyDescent="0.45"/>
    <row r="2746" ht="24" hidden="1" customHeight="1" x14ac:dyDescent="0.45"/>
    <row r="2747" ht="24" hidden="1" customHeight="1" x14ac:dyDescent="0.45"/>
    <row r="2748" ht="24" hidden="1" customHeight="1" x14ac:dyDescent="0.45"/>
    <row r="2749" ht="24" hidden="1" customHeight="1" x14ac:dyDescent="0.45"/>
    <row r="2750" ht="24" hidden="1" customHeight="1" x14ac:dyDescent="0.45"/>
    <row r="2751" ht="24" hidden="1" customHeight="1" x14ac:dyDescent="0.45"/>
    <row r="2752" ht="24" hidden="1" customHeight="1" x14ac:dyDescent="0.45"/>
    <row r="2753" ht="24" hidden="1" customHeight="1" x14ac:dyDescent="0.45"/>
    <row r="2754" ht="24" hidden="1" customHeight="1" x14ac:dyDescent="0.45"/>
    <row r="2755" ht="24" hidden="1" customHeight="1" x14ac:dyDescent="0.45"/>
    <row r="2756" ht="24" hidden="1" customHeight="1" x14ac:dyDescent="0.45"/>
    <row r="2757" ht="24" hidden="1" customHeight="1" x14ac:dyDescent="0.45"/>
    <row r="2758" ht="24" hidden="1" customHeight="1" x14ac:dyDescent="0.45"/>
    <row r="2759" ht="24" hidden="1" customHeight="1" x14ac:dyDescent="0.45"/>
    <row r="2760" ht="24" hidden="1" customHeight="1" x14ac:dyDescent="0.45"/>
    <row r="2761" ht="24" hidden="1" customHeight="1" x14ac:dyDescent="0.45"/>
    <row r="2762" ht="24" hidden="1" customHeight="1" x14ac:dyDescent="0.45"/>
    <row r="2763" ht="24" hidden="1" customHeight="1" x14ac:dyDescent="0.45"/>
    <row r="2764" ht="24" hidden="1" customHeight="1" x14ac:dyDescent="0.45"/>
    <row r="2765" ht="24" hidden="1" customHeight="1" x14ac:dyDescent="0.45"/>
    <row r="2766" ht="24" hidden="1" customHeight="1" x14ac:dyDescent="0.45"/>
    <row r="2767" ht="24" hidden="1" customHeight="1" x14ac:dyDescent="0.45"/>
    <row r="2768" ht="24" hidden="1" customHeight="1" x14ac:dyDescent="0.45"/>
    <row r="2769" ht="24" hidden="1" customHeight="1" x14ac:dyDescent="0.45"/>
    <row r="2770" ht="24" hidden="1" customHeight="1" x14ac:dyDescent="0.45"/>
    <row r="2771" ht="24" hidden="1" customHeight="1" x14ac:dyDescent="0.45"/>
    <row r="2772" ht="24" hidden="1" customHeight="1" x14ac:dyDescent="0.45"/>
    <row r="2773" ht="24" hidden="1" customHeight="1" x14ac:dyDescent="0.45"/>
    <row r="2774" ht="24" hidden="1" customHeight="1" x14ac:dyDescent="0.45"/>
    <row r="2775" ht="24" hidden="1" customHeight="1" x14ac:dyDescent="0.45"/>
    <row r="2776" ht="24" hidden="1" customHeight="1" x14ac:dyDescent="0.45"/>
    <row r="2777" ht="24" hidden="1" customHeight="1" x14ac:dyDescent="0.45"/>
    <row r="2778" ht="24" hidden="1" customHeight="1" x14ac:dyDescent="0.45"/>
    <row r="2779" ht="24" hidden="1" customHeight="1" x14ac:dyDescent="0.45"/>
    <row r="2780" ht="24" hidden="1" customHeight="1" x14ac:dyDescent="0.45"/>
    <row r="2781" ht="24" hidden="1" customHeight="1" x14ac:dyDescent="0.45"/>
    <row r="2782" ht="24" hidden="1" customHeight="1" x14ac:dyDescent="0.45"/>
    <row r="2783" ht="24" hidden="1" customHeight="1" x14ac:dyDescent="0.45"/>
    <row r="2784" ht="24" hidden="1" customHeight="1" x14ac:dyDescent="0.45"/>
    <row r="2785" ht="24" hidden="1" customHeight="1" x14ac:dyDescent="0.45"/>
    <row r="2786" ht="24" hidden="1" customHeight="1" x14ac:dyDescent="0.45"/>
    <row r="2787" ht="24" hidden="1" customHeight="1" x14ac:dyDescent="0.45"/>
    <row r="2788" ht="24" hidden="1" customHeight="1" x14ac:dyDescent="0.45"/>
    <row r="2789" ht="24" hidden="1" customHeight="1" x14ac:dyDescent="0.45"/>
    <row r="2790" ht="24" hidden="1" customHeight="1" x14ac:dyDescent="0.45"/>
    <row r="2791" ht="24" hidden="1" customHeight="1" x14ac:dyDescent="0.45"/>
    <row r="2792" ht="24" hidden="1" customHeight="1" x14ac:dyDescent="0.45"/>
    <row r="2793" ht="24" hidden="1" customHeight="1" x14ac:dyDescent="0.45"/>
    <row r="2794" ht="24" hidden="1" customHeight="1" x14ac:dyDescent="0.45"/>
    <row r="2795" ht="24" hidden="1" customHeight="1" x14ac:dyDescent="0.45"/>
    <row r="2796" ht="24" hidden="1" customHeight="1" x14ac:dyDescent="0.45"/>
    <row r="2797" ht="24" hidden="1" customHeight="1" x14ac:dyDescent="0.45"/>
    <row r="2798" ht="24" hidden="1" customHeight="1" x14ac:dyDescent="0.45"/>
    <row r="2799" ht="24" hidden="1" customHeight="1" x14ac:dyDescent="0.45"/>
    <row r="2800" ht="24" hidden="1" customHeight="1" x14ac:dyDescent="0.45"/>
    <row r="2801" ht="24" hidden="1" customHeight="1" x14ac:dyDescent="0.45"/>
    <row r="2802" ht="24" hidden="1" customHeight="1" x14ac:dyDescent="0.45"/>
    <row r="2803" ht="24" hidden="1" customHeight="1" x14ac:dyDescent="0.45"/>
    <row r="2804" ht="24" hidden="1" customHeight="1" x14ac:dyDescent="0.45"/>
    <row r="2805" ht="24" hidden="1" customHeight="1" x14ac:dyDescent="0.45"/>
    <row r="2806" ht="24" hidden="1" customHeight="1" x14ac:dyDescent="0.45"/>
    <row r="2807" ht="24" hidden="1" customHeight="1" x14ac:dyDescent="0.45"/>
    <row r="2808" ht="24" hidden="1" customHeight="1" x14ac:dyDescent="0.45"/>
    <row r="2809" ht="24" hidden="1" customHeight="1" x14ac:dyDescent="0.45"/>
    <row r="2810" ht="24" hidden="1" customHeight="1" x14ac:dyDescent="0.45"/>
    <row r="2811" ht="24" hidden="1" customHeight="1" x14ac:dyDescent="0.45"/>
    <row r="2812" ht="24" hidden="1" customHeight="1" x14ac:dyDescent="0.45"/>
    <row r="2813" ht="24" hidden="1" customHeight="1" x14ac:dyDescent="0.45"/>
    <row r="2814" ht="24" hidden="1" customHeight="1" x14ac:dyDescent="0.45"/>
    <row r="2815" ht="24" hidden="1" customHeight="1" x14ac:dyDescent="0.45"/>
    <row r="2816" ht="24" hidden="1" customHeight="1" x14ac:dyDescent="0.45"/>
    <row r="2817" ht="24" hidden="1" customHeight="1" x14ac:dyDescent="0.45"/>
    <row r="2818" ht="24" hidden="1" customHeight="1" x14ac:dyDescent="0.45"/>
    <row r="2819" ht="24" hidden="1" customHeight="1" x14ac:dyDescent="0.45"/>
    <row r="2820" ht="24" hidden="1" customHeight="1" x14ac:dyDescent="0.45"/>
    <row r="2821" ht="24" hidden="1" customHeight="1" x14ac:dyDescent="0.45"/>
    <row r="2822" ht="24" hidden="1" customHeight="1" x14ac:dyDescent="0.45"/>
    <row r="2823" ht="24" hidden="1" customHeight="1" x14ac:dyDescent="0.45"/>
    <row r="2824" ht="24" hidden="1" customHeight="1" x14ac:dyDescent="0.45"/>
    <row r="2825" ht="24" hidden="1" customHeight="1" x14ac:dyDescent="0.45"/>
    <row r="2826" ht="24" hidden="1" customHeight="1" x14ac:dyDescent="0.45"/>
    <row r="2827" ht="24" hidden="1" customHeight="1" x14ac:dyDescent="0.45"/>
    <row r="2828" ht="24" hidden="1" customHeight="1" x14ac:dyDescent="0.45"/>
    <row r="2829" ht="24" hidden="1" customHeight="1" x14ac:dyDescent="0.45"/>
    <row r="2830" ht="24" hidden="1" customHeight="1" x14ac:dyDescent="0.45"/>
    <row r="2831" ht="24" hidden="1" customHeight="1" x14ac:dyDescent="0.45"/>
    <row r="2832" ht="24" hidden="1" customHeight="1" x14ac:dyDescent="0.45"/>
    <row r="2833" ht="24" hidden="1" customHeight="1" x14ac:dyDescent="0.45"/>
    <row r="2834" ht="24" hidden="1" customHeight="1" x14ac:dyDescent="0.45"/>
    <row r="2835" ht="24" hidden="1" customHeight="1" x14ac:dyDescent="0.45"/>
    <row r="2836" ht="24" hidden="1" customHeight="1" x14ac:dyDescent="0.45"/>
    <row r="2837" ht="24" hidden="1" customHeight="1" x14ac:dyDescent="0.45"/>
    <row r="2838" ht="24" hidden="1" customHeight="1" x14ac:dyDescent="0.45"/>
    <row r="2839" ht="24" hidden="1" customHeight="1" x14ac:dyDescent="0.45"/>
    <row r="2840" ht="24" hidden="1" customHeight="1" x14ac:dyDescent="0.45"/>
    <row r="2841" ht="24" hidden="1" customHeight="1" x14ac:dyDescent="0.45"/>
    <row r="2842" ht="24" hidden="1" customHeight="1" x14ac:dyDescent="0.45"/>
    <row r="2843" ht="24" hidden="1" customHeight="1" x14ac:dyDescent="0.45"/>
    <row r="2844" ht="24" hidden="1" customHeight="1" x14ac:dyDescent="0.45"/>
    <row r="2845" ht="24" hidden="1" customHeight="1" x14ac:dyDescent="0.45"/>
    <row r="2846" ht="24" hidden="1" customHeight="1" x14ac:dyDescent="0.45"/>
    <row r="2847" ht="24" hidden="1" customHeight="1" x14ac:dyDescent="0.45"/>
    <row r="2848" ht="24" hidden="1" customHeight="1" x14ac:dyDescent="0.45"/>
    <row r="2849" ht="24" hidden="1" customHeight="1" x14ac:dyDescent="0.45"/>
    <row r="2850" ht="24" hidden="1" customHeight="1" x14ac:dyDescent="0.45"/>
    <row r="2851" ht="24" hidden="1" customHeight="1" x14ac:dyDescent="0.45"/>
    <row r="2852" ht="24" hidden="1" customHeight="1" x14ac:dyDescent="0.45"/>
    <row r="2853" ht="24" hidden="1" customHeight="1" x14ac:dyDescent="0.45"/>
    <row r="2854" ht="24" hidden="1" customHeight="1" x14ac:dyDescent="0.45"/>
    <row r="2855" ht="24" hidden="1" customHeight="1" x14ac:dyDescent="0.45"/>
    <row r="2856" ht="24" hidden="1" customHeight="1" x14ac:dyDescent="0.45"/>
    <row r="2857" ht="24" hidden="1" customHeight="1" x14ac:dyDescent="0.45"/>
    <row r="2858" ht="24" hidden="1" customHeight="1" x14ac:dyDescent="0.45"/>
    <row r="2859" ht="24" hidden="1" customHeight="1" x14ac:dyDescent="0.45"/>
    <row r="2860" ht="24" hidden="1" customHeight="1" x14ac:dyDescent="0.45"/>
    <row r="2861" ht="24" hidden="1" customHeight="1" x14ac:dyDescent="0.45"/>
    <row r="2862" ht="24" hidden="1" customHeight="1" x14ac:dyDescent="0.45"/>
    <row r="2863" ht="24" hidden="1" customHeight="1" x14ac:dyDescent="0.45"/>
    <row r="2864" ht="24" hidden="1" customHeight="1" x14ac:dyDescent="0.45"/>
    <row r="2865" ht="24" hidden="1" customHeight="1" x14ac:dyDescent="0.45"/>
    <row r="2866" ht="24" hidden="1" customHeight="1" x14ac:dyDescent="0.45"/>
    <row r="2867" ht="24" hidden="1" customHeight="1" x14ac:dyDescent="0.45"/>
    <row r="2868" ht="24" hidden="1" customHeight="1" x14ac:dyDescent="0.45"/>
    <row r="2869" ht="24" hidden="1" customHeight="1" x14ac:dyDescent="0.45"/>
    <row r="2870" ht="24" hidden="1" customHeight="1" x14ac:dyDescent="0.45"/>
    <row r="2871" ht="24" hidden="1" customHeight="1" x14ac:dyDescent="0.45"/>
    <row r="2872" ht="24" hidden="1" customHeight="1" x14ac:dyDescent="0.45"/>
    <row r="2873" ht="24" hidden="1" customHeight="1" x14ac:dyDescent="0.45"/>
    <row r="2874" ht="24" hidden="1" customHeight="1" x14ac:dyDescent="0.45"/>
    <row r="2875" ht="24" hidden="1" customHeight="1" x14ac:dyDescent="0.45"/>
    <row r="2876" ht="24" hidden="1" customHeight="1" x14ac:dyDescent="0.45"/>
    <row r="2877" ht="24" hidden="1" customHeight="1" x14ac:dyDescent="0.45"/>
    <row r="2878" ht="24" hidden="1" customHeight="1" x14ac:dyDescent="0.45"/>
    <row r="2879" ht="24" hidden="1" customHeight="1" x14ac:dyDescent="0.45"/>
    <row r="2880" ht="24" hidden="1" customHeight="1" x14ac:dyDescent="0.45"/>
    <row r="2881" ht="24" hidden="1" customHeight="1" x14ac:dyDescent="0.45"/>
    <row r="2882" ht="24" hidden="1" customHeight="1" x14ac:dyDescent="0.45"/>
    <row r="2883" ht="24" hidden="1" customHeight="1" x14ac:dyDescent="0.45"/>
    <row r="2884" ht="24" hidden="1" customHeight="1" x14ac:dyDescent="0.45"/>
    <row r="2885" ht="24" hidden="1" customHeight="1" x14ac:dyDescent="0.45"/>
    <row r="2886" ht="24" hidden="1" customHeight="1" x14ac:dyDescent="0.45"/>
    <row r="2887" ht="24" hidden="1" customHeight="1" x14ac:dyDescent="0.45"/>
    <row r="2888" ht="24" hidden="1" customHeight="1" x14ac:dyDescent="0.45"/>
    <row r="2889" ht="24" hidden="1" customHeight="1" x14ac:dyDescent="0.45"/>
    <row r="2890" ht="24" hidden="1" customHeight="1" x14ac:dyDescent="0.45"/>
    <row r="2891" ht="24" hidden="1" customHeight="1" x14ac:dyDescent="0.45"/>
    <row r="2892" ht="24" hidden="1" customHeight="1" x14ac:dyDescent="0.45"/>
    <row r="2893" ht="24" hidden="1" customHeight="1" x14ac:dyDescent="0.45"/>
    <row r="2894" ht="24" hidden="1" customHeight="1" x14ac:dyDescent="0.45"/>
    <row r="2895" ht="24" hidden="1" customHeight="1" x14ac:dyDescent="0.45"/>
    <row r="2896" ht="24" hidden="1" customHeight="1" x14ac:dyDescent="0.45"/>
    <row r="2897" ht="24" hidden="1" customHeight="1" x14ac:dyDescent="0.45"/>
    <row r="2898" ht="24" hidden="1" customHeight="1" x14ac:dyDescent="0.45"/>
    <row r="2899" ht="24" hidden="1" customHeight="1" x14ac:dyDescent="0.45"/>
    <row r="2900" ht="24" hidden="1" customHeight="1" x14ac:dyDescent="0.45"/>
    <row r="2901" ht="24" hidden="1" customHeight="1" x14ac:dyDescent="0.45"/>
    <row r="2902" ht="24" hidden="1" customHeight="1" x14ac:dyDescent="0.45"/>
    <row r="2903" ht="24" hidden="1" customHeight="1" x14ac:dyDescent="0.45"/>
    <row r="2904" ht="24" hidden="1" customHeight="1" x14ac:dyDescent="0.45"/>
    <row r="2905" ht="24" hidden="1" customHeight="1" x14ac:dyDescent="0.45"/>
    <row r="2906" ht="24" hidden="1" customHeight="1" x14ac:dyDescent="0.45"/>
    <row r="2907" ht="24" hidden="1" customHeight="1" x14ac:dyDescent="0.45"/>
    <row r="2908" ht="24" hidden="1" customHeight="1" x14ac:dyDescent="0.45"/>
    <row r="2909" ht="24" hidden="1" customHeight="1" x14ac:dyDescent="0.45"/>
    <row r="2910" ht="24" hidden="1" customHeight="1" x14ac:dyDescent="0.45"/>
    <row r="2911" ht="24" hidden="1" customHeight="1" x14ac:dyDescent="0.45"/>
    <row r="2912" ht="24" hidden="1" customHeight="1" x14ac:dyDescent="0.45"/>
    <row r="2913" ht="24" hidden="1" customHeight="1" x14ac:dyDescent="0.45"/>
    <row r="2914" ht="24" hidden="1" customHeight="1" x14ac:dyDescent="0.45"/>
    <row r="2915" ht="24" hidden="1" customHeight="1" x14ac:dyDescent="0.45"/>
    <row r="2916" ht="24" hidden="1" customHeight="1" x14ac:dyDescent="0.45"/>
    <row r="2917" ht="24" hidden="1" customHeight="1" x14ac:dyDescent="0.45"/>
    <row r="2918" ht="24" hidden="1" customHeight="1" x14ac:dyDescent="0.45"/>
    <row r="2919" ht="24" hidden="1" customHeight="1" x14ac:dyDescent="0.45"/>
    <row r="2920" ht="24" hidden="1" customHeight="1" x14ac:dyDescent="0.45"/>
    <row r="2921" ht="24" hidden="1" customHeight="1" x14ac:dyDescent="0.45"/>
    <row r="2922" ht="24" hidden="1" customHeight="1" x14ac:dyDescent="0.45"/>
    <row r="2923" ht="24" hidden="1" customHeight="1" x14ac:dyDescent="0.45"/>
    <row r="2924" ht="24" hidden="1" customHeight="1" x14ac:dyDescent="0.45"/>
    <row r="2925" ht="24" hidden="1" customHeight="1" x14ac:dyDescent="0.45"/>
    <row r="2926" ht="24" hidden="1" customHeight="1" x14ac:dyDescent="0.45"/>
    <row r="2927" ht="24" hidden="1" customHeight="1" x14ac:dyDescent="0.45"/>
    <row r="2928" ht="24" hidden="1" customHeight="1" x14ac:dyDescent="0.45"/>
    <row r="2929" ht="24" hidden="1" customHeight="1" x14ac:dyDescent="0.45"/>
    <row r="2930" ht="24" hidden="1" customHeight="1" x14ac:dyDescent="0.45"/>
    <row r="2931" ht="24" hidden="1" customHeight="1" x14ac:dyDescent="0.45"/>
    <row r="2932" ht="24" hidden="1" customHeight="1" x14ac:dyDescent="0.45"/>
    <row r="2933" ht="24" hidden="1" customHeight="1" x14ac:dyDescent="0.45"/>
    <row r="2934" ht="24" hidden="1" customHeight="1" x14ac:dyDescent="0.45"/>
    <row r="2935" ht="24" hidden="1" customHeight="1" x14ac:dyDescent="0.45"/>
    <row r="2936" ht="24" hidden="1" customHeight="1" x14ac:dyDescent="0.45"/>
    <row r="2937" ht="24" hidden="1" customHeight="1" x14ac:dyDescent="0.45"/>
    <row r="2938" ht="24" hidden="1" customHeight="1" x14ac:dyDescent="0.45"/>
    <row r="2939" ht="24" hidden="1" customHeight="1" x14ac:dyDescent="0.45"/>
    <row r="2940" ht="24" hidden="1" customHeight="1" x14ac:dyDescent="0.45"/>
    <row r="2941" ht="24" hidden="1" customHeight="1" x14ac:dyDescent="0.45"/>
    <row r="2942" ht="24" hidden="1" customHeight="1" x14ac:dyDescent="0.45"/>
    <row r="2943" ht="24" hidden="1" customHeight="1" x14ac:dyDescent="0.45"/>
    <row r="2944" ht="24" hidden="1" customHeight="1" x14ac:dyDescent="0.45"/>
    <row r="2945" ht="24" hidden="1" customHeight="1" x14ac:dyDescent="0.45"/>
    <row r="2946" ht="24" hidden="1" customHeight="1" x14ac:dyDescent="0.45"/>
    <row r="2947" ht="24" hidden="1" customHeight="1" x14ac:dyDescent="0.45"/>
    <row r="2948" ht="24" hidden="1" customHeight="1" x14ac:dyDescent="0.45"/>
    <row r="2949" ht="24" hidden="1" customHeight="1" x14ac:dyDescent="0.45"/>
    <row r="2950" ht="24" hidden="1" customHeight="1" x14ac:dyDescent="0.45"/>
    <row r="2951" ht="24" hidden="1" customHeight="1" x14ac:dyDescent="0.45"/>
    <row r="2952" ht="24" hidden="1" customHeight="1" x14ac:dyDescent="0.45"/>
    <row r="2953" ht="24" hidden="1" customHeight="1" x14ac:dyDescent="0.45"/>
    <row r="2954" ht="24" hidden="1" customHeight="1" x14ac:dyDescent="0.45"/>
    <row r="2955" ht="24" hidden="1" customHeight="1" x14ac:dyDescent="0.45"/>
    <row r="2956" ht="24" hidden="1" customHeight="1" x14ac:dyDescent="0.45"/>
    <row r="2957" ht="24" hidden="1" customHeight="1" x14ac:dyDescent="0.45"/>
    <row r="2958" ht="24" hidden="1" customHeight="1" x14ac:dyDescent="0.45"/>
    <row r="2959" ht="24" hidden="1" customHeight="1" x14ac:dyDescent="0.45"/>
    <row r="2960" ht="24" hidden="1" customHeight="1" x14ac:dyDescent="0.45"/>
    <row r="2961" ht="24" hidden="1" customHeight="1" x14ac:dyDescent="0.45"/>
    <row r="2962" ht="24" hidden="1" customHeight="1" x14ac:dyDescent="0.45"/>
    <row r="2963" ht="24" hidden="1" customHeight="1" x14ac:dyDescent="0.45"/>
    <row r="2964" ht="24" hidden="1" customHeight="1" x14ac:dyDescent="0.45"/>
    <row r="2965" ht="24" hidden="1" customHeight="1" x14ac:dyDescent="0.45"/>
    <row r="2966" ht="24" hidden="1" customHeight="1" x14ac:dyDescent="0.45"/>
    <row r="2967" ht="24" hidden="1" customHeight="1" x14ac:dyDescent="0.45"/>
    <row r="2968" ht="24" hidden="1" customHeight="1" x14ac:dyDescent="0.45"/>
    <row r="2969" ht="24" hidden="1" customHeight="1" x14ac:dyDescent="0.45"/>
    <row r="2970" ht="24" hidden="1" customHeight="1" x14ac:dyDescent="0.45"/>
    <row r="2971" ht="24" hidden="1" customHeight="1" x14ac:dyDescent="0.45"/>
    <row r="2972" ht="24" hidden="1" customHeight="1" x14ac:dyDescent="0.45"/>
    <row r="2973" ht="24" hidden="1" customHeight="1" x14ac:dyDescent="0.45"/>
    <row r="2974" ht="24" hidden="1" customHeight="1" x14ac:dyDescent="0.45"/>
    <row r="2975" ht="24" hidden="1" customHeight="1" x14ac:dyDescent="0.45"/>
    <row r="2976" ht="24" hidden="1" customHeight="1" x14ac:dyDescent="0.45"/>
    <row r="2977" ht="24" hidden="1" customHeight="1" x14ac:dyDescent="0.45"/>
    <row r="2978" ht="24" hidden="1" customHeight="1" x14ac:dyDescent="0.45"/>
    <row r="2979" ht="24" hidden="1" customHeight="1" x14ac:dyDescent="0.45"/>
    <row r="2980" ht="24" hidden="1" customHeight="1" x14ac:dyDescent="0.45"/>
    <row r="2981" ht="24" hidden="1" customHeight="1" x14ac:dyDescent="0.45"/>
    <row r="2982" ht="24" hidden="1" customHeight="1" x14ac:dyDescent="0.45"/>
    <row r="2983" ht="24" hidden="1" customHeight="1" x14ac:dyDescent="0.45"/>
    <row r="2984" ht="24" hidden="1" customHeight="1" x14ac:dyDescent="0.45"/>
    <row r="2985" ht="24" hidden="1" customHeight="1" x14ac:dyDescent="0.45"/>
    <row r="2986" ht="24" hidden="1" customHeight="1" x14ac:dyDescent="0.45"/>
    <row r="2987" ht="24" hidden="1" customHeight="1" x14ac:dyDescent="0.45"/>
    <row r="2988" ht="24" hidden="1" customHeight="1" x14ac:dyDescent="0.45"/>
    <row r="2989" ht="24" hidden="1" customHeight="1" x14ac:dyDescent="0.45"/>
    <row r="2990" ht="24" hidden="1" customHeight="1" x14ac:dyDescent="0.45"/>
    <row r="2991" ht="24" hidden="1" customHeight="1" x14ac:dyDescent="0.45"/>
    <row r="2992" ht="24" hidden="1" customHeight="1" x14ac:dyDescent="0.45"/>
    <row r="2993" ht="24" hidden="1" customHeight="1" x14ac:dyDescent="0.45"/>
    <row r="2994" ht="24" hidden="1" customHeight="1" x14ac:dyDescent="0.45"/>
    <row r="2995" ht="24" hidden="1" customHeight="1" x14ac:dyDescent="0.45"/>
    <row r="2996" ht="24" hidden="1" customHeight="1" x14ac:dyDescent="0.45"/>
    <row r="2997" ht="24" hidden="1" customHeight="1" x14ac:dyDescent="0.45"/>
    <row r="2998" ht="24" hidden="1" customHeight="1" x14ac:dyDescent="0.45"/>
    <row r="2999" ht="24" hidden="1" customHeight="1" x14ac:dyDescent="0.45"/>
    <row r="3000" ht="24" hidden="1" customHeight="1" x14ac:dyDescent="0.45"/>
    <row r="3001" ht="24" hidden="1" customHeight="1" x14ac:dyDescent="0.45"/>
    <row r="3002" ht="24" hidden="1" customHeight="1" x14ac:dyDescent="0.45"/>
    <row r="3003" ht="24" hidden="1" customHeight="1" x14ac:dyDescent="0.45"/>
    <row r="3004" ht="24" hidden="1" customHeight="1" x14ac:dyDescent="0.45"/>
    <row r="3005" ht="24" hidden="1" customHeight="1" x14ac:dyDescent="0.45"/>
    <row r="3006" ht="24" hidden="1" customHeight="1" x14ac:dyDescent="0.45"/>
    <row r="3007" ht="24" hidden="1" customHeight="1" x14ac:dyDescent="0.45"/>
    <row r="3008" ht="24" hidden="1" customHeight="1" x14ac:dyDescent="0.45"/>
    <row r="3009" ht="24" hidden="1" customHeight="1" x14ac:dyDescent="0.45"/>
    <row r="3010" ht="24" hidden="1" customHeight="1" x14ac:dyDescent="0.45"/>
    <row r="3011" ht="24" hidden="1" customHeight="1" x14ac:dyDescent="0.45"/>
    <row r="3012" ht="24" hidden="1" customHeight="1" x14ac:dyDescent="0.45"/>
    <row r="3013" ht="24" hidden="1" customHeight="1" x14ac:dyDescent="0.45"/>
    <row r="3014" ht="24" hidden="1" customHeight="1" x14ac:dyDescent="0.45"/>
    <row r="3015" ht="24" hidden="1" customHeight="1" x14ac:dyDescent="0.45"/>
    <row r="3016" ht="24" hidden="1" customHeight="1" x14ac:dyDescent="0.45"/>
    <row r="3017" ht="24" hidden="1" customHeight="1" x14ac:dyDescent="0.45"/>
    <row r="3018" ht="24" hidden="1" customHeight="1" x14ac:dyDescent="0.45"/>
    <row r="3019" ht="24" hidden="1" customHeight="1" x14ac:dyDescent="0.45"/>
    <row r="3020" ht="24" hidden="1" customHeight="1" x14ac:dyDescent="0.45"/>
    <row r="3021" ht="24" hidden="1" customHeight="1" x14ac:dyDescent="0.45"/>
    <row r="3022" ht="24" hidden="1" customHeight="1" x14ac:dyDescent="0.45"/>
    <row r="3023" ht="24" hidden="1" customHeight="1" x14ac:dyDescent="0.45"/>
    <row r="3024" ht="24" hidden="1" customHeight="1" x14ac:dyDescent="0.45"/>
    <row r="3025" ht="24" hidden="1" customHeight="1" x14ac:dyDescent="0.45"/>
    <row r="3026" ht="24" hidden="1" customHeight="1" x14ac:dyDescent="0.45"/>
    <row r="3027" ht="24" hidden="1" customHeight="1" x14ac:dyDescent="0.45"/>
    <row r="3028" ht="24" hidden="1" customHeight="1" x14ac:dyDescent="0.45"/>
    <row r="3029" ht="24" hidden="1" customHeight="1" x14ac:dyDescent="0.45"/>
    <row r="3030" ht="24" hidden="1" customHeight="1" x14ac:dyDescent="0.45"/>
    <row r="3031" ht="24" hidden="1" customHeight="1" x14ac:dyDescent="0.45"/>
    <row r="3032" ht="24" hidden="1" customHeight="1" x14ac:dyDescent="0.45"/>
    <row r="3033" ht="24" hidden="1" customHeight="1" x14ac:dyDescent="0.45"/>
    <row r="3034" ht="24" hidden="1" customHeight="1" x14ac:dyDescent="0.45"/>
    <row r="3035" ht="24" hidden="1" customHeight="1" x14ac:dyDescent="0.45"/>
    <row r="3036" ht="24" hidden="1" customHeight="1" x14ac:dyDescent="0.45"/>
    <row r="3037" ht="24" hidden="1" customHeight="1" x14ac:dyDescent="0.45"/>
    <row r="3038" ht="24" hidden="1" customHeight="1" x14ac:dyDescent="0.45"/>
    <row r="3039" ht="24" hidden="1" customHeight="1" x14ac:dyDescent="0.45"/>
    <row r="3040" ht="24" hidden="1" customHeight="1" x14ac:dyDescent="0.45"/>
    <row r="3041" ht="24" hidden="1" customHeight="1" x14ac:dyDescent="0.45"/>
    <row r="3042" ht="24" hidden="1" customHeight="1" x14ac:dyDescent="0.45"/>
    <row r="3043" ht="24" hidden="1" customHeight="1" x14ac:dyDescent="0.45"/>
    <row r="3044" ht="24" hidden="1" customHeight="1" x14ac:dyDescent="0.45"/>
    <row r="3045" ht="24" hidden="1" customHeight="1" x14ac:dyDescent="0.45"/>
    <row r="3046" ht="24" hidden="1" customHeight="1" x14ac:dyDescent="0.45"/>
    <row r="3047" ht="24" hidden="1" customHeight="1" x14ac:dyDescent="0.45"/>
    <row r="3048" ht="24" hidden="1" customHeight="1" x14ac:dyDescent="0.45"/>
    <row r="3049" ht="24" hidden="1" customHeight="1" x14ac:dyDescent="0.45"/>
    <row r="3050" ht="24" hidden="1" customHeight="1" x14ac:dyDescent="0.45"/>
    <row r="3051" ht="24" hidden="1" customHeight="1" x14ac:dyDescent="0.45"/>
    <row r="3052" ht="24" hidden="1" customHeight="1" x14ac:dyDescent="0.45"/>
    <row r="3053" ht="24" hidden="1" customHeight="1" x14ac:dyDescent="0.45"/>
    <row r="3054" ht="24" hidden="1" customHeight="1" x14ac:dyDescent="0.45"/>
    <row r="3055" ht="24" hidden="1" customHeight="1" x14ac:dyDescent="0.45"/>
    <row r="3056" ht="24" hidden="1" customHeight="1" x14ac:dyDescent="0.45"/>
    <row r="3057" ht="24" hidden="1" customHeight="1" x14ac:dyDescent="0.45"/>
    <row r="3058" ht="24" hidden="1" customHeight="1" x14ac:dyDescent="0.45"/>
    <row r="3059" ht="24" hidden="1" customHeight="1" x14ac:dyDescent="0.45"/>
    <row r="3060" ht="24" hidden="1" customHeight="1" x14ac:dyDescent="0.45"/>
    <row r="3061" ht="24" hidden="1" customHeight="1" x14ac:dyDescent="0.45"/>
    <row r="3062" ht="24" hidden="1" customHeight="1" x14ac:dyDescent="0.45"/>
    <row r="3063" ht="24" hidden="1" customHeight="1" x14ac:dyDescent="0.45"/>
    <row r="3064" ht="24" hidden="1" customHeight="1" x14ac:dyDescent="0.45"/>
    <row r="3065" ht="24" hidden="1" customHeight="1" x14ac:dyDescent="0.45"/>
    <row r="3066" ht="24" hidden="1" customHeight="1" x14ac:dyDescent="0.45"/>
    <row r="3067" ht="24" hidden="1" customHeight="1" x14ac:dyDescent="0.45"/>
    <row r="3068" ht="24" hidden="1" customHeight="1" x14ac:dyDescent="0.45"/>
    <row r="3069" ht="24" hidden="1" customHeight="1" x14ac:dyDescent="0.45"/>
    <row r="3070" ht="24" hidden="1" customHeight="1" x14ac:dyDescent="0.45"/>
    <row r="3071" ht="24" hidden="1" customHeight="1" x14ac:dyDescent="0.45"/>
    <row r="3072" ht="24" hidden="1" customHeight="1" x14ac:dyDescent="0.45"/>
    <row r="3073" ht="24" hidden="1" customHeight="1" x14ac:dyDescent="0.45"/>
    <row r="3074" ht="24" hidden="1" customHeight="1" x14ac:dyDescent="0.45"/>
    <row r="3075" ht="24" hidden="1" customHeight="1" x14ac:dyDescent="0.45"/>
    <row r="3076" ht="24" hidden="1" customHeight="1" x14ac:dyDescent="0.45"/>
    <row r="3077" ht="24" hidden="1" customHeight="1" x14ac:dyDescent="0.45"/>
    <row r="3078" ht="24" hidden="1" customHeight="1" x14ac:dyDescent="0.45"/>
    <row r="3079" ht="24" hidden="1" customHeight="1" x14ac:dyDescent="0.45"/>
    <row r="3080" ht="24" hidden="1" customHeight="1" x14ac:dyDescent="0.45"/>
    <row r="3081" ht="24" hidden="1" customHeight="1" x14ac:dyDescent="0.45"/>
    <row r="3082" ht="24" hidden="1" customHeight="1" x14ac:dyDescent="0.45"/>
    <row r="3083" ht="24" hidden="1" customHeight="1" x14ac:dyDescent="0.45"/>
    <row r="3084" ht="24" hidden="1" customHeight="1" x14ac:dyDescent="0.45"/>
    <row r="3085" ht="24" hidden="1" customHeight="1" x14ac:dyDescent="0.45"/>
    <row r="3086" ht="24" hidden="1" customHeight="1" x14ac:dyDescent="0.45"/>
    <row r="3087" ht="24" hidden="1" customHeight="1" x14ac:dyDescent="0.45"/>
    <row r="3088" ht="24" hidden="1" customHeight="1" x14ac:dyDescent="0.45"/>
    <row r="3089" ht="24" hidden="1" customHeight="1" x14ac:dyDescent="0.45"/>
    <row r="3090" ht="24" hidden="1" customHeight="1" x14ac:dyDescent="0.45"/>
    <row r="3091" ht="24" hidden="1" customHeight="1" x14ac:dyDescent="0.45"/>
    <row r="3092" ht="24" hidden="1" customHeight="1" x14ac:dyDescent="0.45"/>
    <row r="3093" ht="24" hidden="1" customHeight="1" x14ac:dyDescent="0.45"/>
    <row r="3094" ht="24" hidden="1" customHeight="1" x14ac:dyDescent="0.45"/>
    <row r="3095" ht="24" hidden="1" customHeight="1" x14ac:dyDescent="0.45"/>
    <row r="3096" ht="24" hidden="1" customHeight="1" x14ac:dyDescent="0.45"/>
    <row r="3097" ht="24" hidden="1" customHeight="1" x14ac:dyDescent="0.45"/>
    <row r="3098" ht="24" hidden="1" customHeight="1" x14ac:dyDescent="0.45"/>
    <row r="3099" ht="24" hidden="1" customHeight="1" x14ac:dyDescent="0.45"/>
    <row r="3100" ht="24" hidden="1" customHeight="1" x14ac:dyDescent="0.45"/>
    <row r="3101" ht="24" hidden="1" customHeight="1" x14ac:dyDescent="0.45"/>
    <row r="3102" ht="24" hidden="1" customHeight="1" x14ac:dyDescent="0.45"/>
    <row r="3103" ht="24" hidden="1" customHeight="1" x14ac:dyDescent="0.45"/>
    <row r="3104" ht="24" hidden="1" customHeight="1" x14ac:dyDescent="0.45"/>
    <row r="3105" ht="24" hidden="1" customHeight="1" x14ac:dyDescent="0.45"/>
    <row r="3106" ht="24" hidden="1" customHeight="1" x14ac:dyDescent="0.45"/>
    <row r="3107" ht="24" hidden="1" customHeight="1" x14ac:dyDescent="0.45"/>
    <row r="3108" ht="24" hidden="1" customHeight="1" x14ac:dyDescent="0.45"/>
    <row r="3109" ht="24" hidden="1" customHeight="1" x14ac:dyDescent="0.45"/>
    <row r="3110" ht="24" hidden="1" customHeight="1" x14ac:dyDescent="0.45"/>
    <row r="3111" ht="24" hidden="1" customHeight="1" x14ac:dyDescent="0.45"/>
    <row r="3112" ht="24" hidden="1" customHeight="1" x14ac:dyDescent="0.45"/>
    <row r="3113" ht="24" hidden="1" customHeight="1" x14ac:dyDescent="0.45"/>
    <row r="3114" ht="24" hidden="1" customHeight="1" x14ac:dyDescent="0.45"/>
    <row r="3115" ht="24" hidden="1" customHeight="1" x14ac:dyDescent="0.45"/>
    <row r="3116" ht="24" hidden="1" customHeight="1" x14ac:dyDescent="0.45"/>
    <row r="3117" ht="24" hidden="1" customHeight="1" x14ac:dyDescent="0.45"/>
    <row r="3118" ht="24" hidden="1" customHeight="1" x14ac:dyDescent="0.45"/>
    <row r="3119" ht="24" hidden="1" customHeight="1" x14ac:dyDescent="0.45"/>
    <row r="3120" ht="24" hidden="1" customHeight="1" x14ac:dyDescent="0.45"/>
    <row r="3121" ht="24" hidden="1" customHeight="1" x14ac:dyDescent="0.45"/>
    <row r="3122" ht="24" hidden="1" customHeight="1" x14ac:dyDescent="0.45"/>
    <row r="3123" ht="24" hidden="1" customHeight="1" x14ac:dyDescent="0.45"/>
    <row r="3124" ht="24" hidden="1" customHeight="1" x14ac:dyDescent="0.45"/>
    <row r="3125" ht="24" hidden="1" customHeight="1" x14ac:dyDescent="0.45"/>
    <row r="3126" ht="24" hidden="1" customHeight="1" x14ac:dyDescent="0.45"/>
    <row r="3127" ht="24" hidden="1" customHeight="1" x14ac:dyDescent="0.45"/>
    <row r="3128" ht="24" hidden="1" customHeight="1" x14ac:dyDescent="0.45"/>
    <row r="3129" ht="24" hidden="1" customHeight="1" x14ac:dyDescent="0.45"/>
    <row r="3130" ht="24" hidden="1" customHeight="1" x14ac:dyDescent="0.45"/>
    <row r="3131" ht="24" hidden="1" customHeight="1" x14ac:dyDescent="0.45"/>
    <row r="3132" ht="24" hidden="1" customHeight="1" x14ac:dyDescent="0.45"/>
    <row r="3133" ht="24" hidden="1" customHeight="1" x14ac:dyDescent="0.45"/>
    <row r="3134" ht="24" hidden="1" customHeight="1" x14ac:dyDescent="0.45"/>
    <row r="3135" ht="24" hidden="1" customHeight="1" x14ac:dyDescent="0.45"/>
    <row r="3136" ht="24" hidden="1" customHeight="1" x14ac:dyDescent="0.45"/>
    <row r="3137" ht="24" hidden="1" customHeight="1" x14ac:dyDescent="0.45"/>
    <row r="3138" ht="24" hidden="1" customHeight="1" x14ac:dyDescent="0.45"/>
    <row r="3139" ht="24" hidden="1" customHeight="1" x14ac:dyDescent="0.45"/>
    <row r="3140" ht="24" hidden="1" customHeight="1" x14ac:dyDescent="0.45"/>
    <row r="3141" ht="24" hidden="1" customHeight="1" x14ac:dyDescent="0.45"/>
    <row r="3142" ht="24" hidden="1" customHeight="1" x14ac:dyDescent="0.45"/>
    <row r="3143" ht="24" hidden="1" customHeight="1" x14ac:dyDescent="0.45"/>
    <row r="3144" ht="24" hidden="1" customHeight="1" x14ac:dyDescent="0.45"/>
    <row r="3145" ht="24" hidden="1" customHeight="1" x14ac:dyDescent="0.45"/>
    <row r="3146" ht="24" hidden="1" customHeight="1" x14ac:dyDescent="0.45"/>
    <row r="3147" ht="24" hidden="1" customHeight="1" x14ac:dyDescent="0.45"/>
    <row r="3148" ht="24" hidden="1" customHeight="1" x14ac:dyDescent="0.45"/>
    <row r="3149" ht="24" hidden="1" customHeight="1" x14ac:dyDescent="0.45"/>
    <row r="3150" ht="24" hidden="1" customHeight="1" x14ac:dyDescent="0.45"/>
    <row r="3151" ht="24" hidden="1" customHeight="1" x14ac:dyDescent="0.45"/>
    <row r="3152" ht="24" hidden="1" customHeight="1" x14ac:dyDescent="0.45"/>
    <row r="3153" ht="24" hidden="1" customHeight="1" x14ac:dyDescent="0.45"/>
    <row r="3154" ht="24" hidden="1" customHeight="1" x14ac:dyDescent="0.45"/>
    <row r="3155" ht="24" hidden="1" customHeight="1" x14ac:dyDescent="0.45"/>
    <row r="3156" ht="24" hidden="1" customHeight="1" x14ac:dyDescent="0.45"/>
    <row r="3157" ht="24" hidden="1" customHeight="1" x14ac:dyDescent="0.45"/>
    <row r="3158" ht="24" hidden="1" customHeight="1" x14ac:dyDescent="0.45"/>
    <row r="3159" ht="24" hidden="1" customHeight="1" x14ac:dyDescent="0.45"/>
    <row r="3160" ht="24" hidden="1" customHeight="1" x14ac:dyDescent="0.45"/>
    <row r="3161" ht="24" hidden="1" customHeight="1" x14ac:dyDescent="0.45"/>
    <row r="3162" ht="24" hidden="1" customHeight="1" x14ac:dyDescent="0.45"/>
    <row r="3163" ht="24" hidden="1" customHeight="1" x14ac:dyDescent="0.45"/>
    <row r="3164" ht="24" hidden="1" customHeight="1" x14ac:dyDescent="0.45"/>
    <row r="3165" ht="24" hidden="1" customHeight="1" x14ac:dyDescent="0.45"/>
    <row r="3166" ht="24" hidden="1" customHeight="1" x14ac:dyDescent="0.45"/>
    <row r="3167" ht="24" hidden="1" customHeight="1" x14ac:dyDescent="0.45"/>
    <row r="3168" ht="24" hidden="1" customHeight="1" x14ac:dyDescent="0.45"/>
    <row r="3169" ht="24" hidden="1" customHeight="1" x14ac:dyDescent="0.45"/>
    <row r="3170" ht="24" hidden="1" customHeight="1" x14ac:dyDescent="0.45"/>
    <row r="3171" ht="24" hidden="1" customHeight="1" x14ac:dyDescent="0.45"/>
    <row r="3172" ht="24" hidden="1" customHeight="1" x14ac:dyDescent="0.45"/>
    <row r="3173" ht="24" hidden="1" customHeight="1" x14ac:dyDescent="0.45"/>
    <row r="3174" ht="24" hidden="1" customHeight="1" x14ac:dyDescent="0.45"/>
    <row r="3175" ht="24" hidden="1" customHeight="1" x14ac:dyDescent="0.45"/>
    <row r="3176" ht="24" hidden="1" customHeight="1" x14ac:dyDescent="0.45"/>
    <row r="3177" ht="24" hidden="1" customHeight="1" x14ac:dyDescent="0.45"/>
    <row r="3178" ht="24" hidden="1" customHeight="1" x14ac:dyDescent="0.45"/>
    <row r="3179" ht="24" hidden="1" customHeight="1" x14ac:dyDescent="0.45"/>
    <row r="3180" ht="24" hidden="1" customHeight="1" x14ac:dyDescent="0.45"/>
    <row r="3181" ht="24" hidden="1" customHeight="1" x14ac:dyDescent="0.45"/>
    <row r="3182" ht="24" hidden="1" customHeight="1" x14ac:dyDescent="0.45"/>
    <row r="3183" ht="24" hidden="1" customHeight="1" x14ac:dyDescent="0.45"/>
    <row r="3184" ht="24" hidden="1" customHeight="1" x14ac:dyDescent="0.45"/>
    <row r="3185" ht="24" hidden="1" customHeight="1" x14ac:dyDescent="0.45"/>
    <row r="3186" ht="24" hidden="1" customHeight="1" x14ac:dyDescent="0.45"/>
    <row r="3187" ht="24" hidden="1" customHeight="1" x14ac:dyDescent="0.45"/>
    <row r="3188" ht="24" hidden="1" customHeight="1" x14ac:dyDescent="0.45"/>
    <row r="3189" ht="24" hidden="1" customHeight="1" x14ac:dyDescent="0.45"/>
    <row r="3190" ht="24" hidden="1" customHeight="1" x14ac:dyDescent="0.45"/>
    <row r="3191" ht="24" hidden="1" customHeight="1" x14ac:dyDescent="0.45"/>
    <row r="3192" ht="24" hidden="1" customHeight="1" x14ac:dyDescent="0.45"/>
    <row r="3193" ht="24" hidden="1" customHeight="1" x14ac:dyDescent="0.45"/>
    <row r="3194" ht="24" hidden="1" customHeight="1" x14ac:dyDescent="0.45"/>
    <row r="3195" ht="24" hidden="1" customHeight="1" x14ac:dyDescent="0.45"/>
    <row r="3196" ht="24" hidden="1" customHeight="1" x14ac:dyDescent="0.45"/>
    <row r="3197" ht="24" hidden="1" customHeight="1" x14ac:dyDescent="0.45"/>
    <row r="3198" ht="24" hidden="1" customHeight="1" x14ac:dyDescent="0.45"/>
    <row r="3199" ht="24" hidden="1" customHeight="1" x14ac:dyDescent="0.45"/>
    <row r="3200" ht="24" hidden="1" customHeight="1" x14ac:dyDescent="0.45"/>
    <row r="3201" ht="24" hidden="1" customHeight="1" x14ac:dyDescent="0.45"/>
    <row r="3202" ht="24" hidden="1" customHeight="1" x14ac:dyDescent="0.45"/>
    <row r="3203" ht="24" hidden="1" customHeight="1" x14ac:dyDescent="0.45"/>
    <row r="3204" ht="24" hidden="1" customHeight="1" x14ac:dyDescent="0.45"/>
    <row r="3205" ht="24" hidden="1" customHeight="1" x14ac:dyDescent="0.45"/>
    <row r="3206" ht="24" hidden="1" customHeight="1" x14ac:dyDescent="0.45"/>
    <row r="3207" ht="24" hidden="1" customHeight="1" x14ac:dyDescent="0.45"/>
    <row r="3208" ht="24" hidden="1" customHeight="1" x14ac:dyDescent="0.45"/>
    <row r="3209" ht="24" hidden="1" customHeight="1" x14ac:dyDescent="0.45"/>
    <row r="3210" ht="24" hidden="1" customHeight="1" x14ac:dyDescent="0.45"/>
    <row r="3211" ht="24" hidden="1" customHeight="1" x14ac:dyDescent="0.45"/>
    <row r="3212" ht="24" hidden="1" customHeight="1" x14ac:dyDescent="0.45"/>
    <row r="3213" ht="24" hidden="1" customHeight="1" x14ac:dyDescent="0.45"/>
    <row r="3214" ht="24" hidden="1" customHeight="1" x14ac:dyDescent="0.45"/>
    <row r="3215" ht="24" hidden="1" customHeight="1" x14ac:dyDescent="0.45"/>
    <row r="3216" ht="24" hidden="1" customHeight="1" x14ac:dyDescent="0.45"/>
    <row r="3217" ht="24" hidden="1" customHeight="1" x14ac:dyDescent="0.45"/>
    <row r="3218" ht="24" hidden="1" customHeight="1" x14ac:dyDescent="0.45"/>
    <row r="3219" ht="24" hidden="1" customHeight="1" x14ac:dyDescent="0.45"/>
    <row r="3220" ht="24" hidden="1" customHeight="1" x14ac:dyDescent="0.45"/>
    <row r="3221" ht="24" hidden="1" customHeight="1" x14ac:dyDescent="0.45"/>
    <row r="3222" ht="24" hidden="1" customHeight="1" x14ac:dyDescent="0.45"/>
    <row r="3223" ht="24" hidden="1" customHeight="1" x14ac:dyDescent="0.45"/>
    <row r="3224" ht="24" hidden="1" customHeight="1" x14ac:dyDescent="0.45"/>
    <row r="3225" ht="24" hidden="1" customHeight="1" x14ac:dyDescent="0.45"/>
    <row r="3226" ht="24" hidden="1" customHeight="1" x14ac:dyDescent="0.45"/>
    <row r="3227" ht="24" hidden="1" customHeight="1" x14ac:dyDescent="0.45"/>
    <row r="3228" ht="24" hidden="1" customHeight="1" x14ac:dyDescent="0.45"/>
    <row r="3229" ht="24" hidden="1" customHeight="1" x14ac:dyDescent="0.45"/>
    <row r="3230" ht="24" hidden="1" customHeight="1" x14ac:dyDescent="0.45"/>
    <row r="3231" ht="24" hidden="1" customHeight="1" x14ac:dyDescent="0.45"/>
    <row r="3232" ht="24" hidden="1" customHeight="1" x14ac:dyDescent="0.45"/>
    <row r="3233" ht="24" hidden="1" customHeight="1" x14ac:dyDescent="0.45"/>
    <row r="3234" ht="24" hidden="1" customHeight="1" x14ac:dyDescent="0.45"/>
    <row r="3235" ht="24" hidden="1" customHeight="1" x14ac:dyDescent="0.45"/>
    <row r="3236" ht="24" hidden="1" customHeight="1" x14ac:dyDescent="0.45"/>
    <row r="3237" ht="24" hidden="1" customHeight="1" x14ac:dyDescent="0.45"/>
    <row r="3238" ht="24" hidden="1" customHeight="1" x14ac:dyDescent="0.45"/>
    <row r="3239" ht="24" hidden="1" customHeight="1" x14ac:dyDescent="0.45"/>
    <row r="3240" ht="24" hidden="1" customHeight="1" x14ac:dyDescent="0.45"/>
    <row r="3241" ht="24" hidden="1" customHeight="1" x14ac:dyDescent="0.45"/>
    <row r="3242" ht="24" hidden="1" customHeight="1" x14ac:dyDescent="0.45"/>
    <row r="3243" ht="24" hidden="1" customHeight="1" x14ac:dyDescent="0.45"/>
    <row r="3244" ht="24" hidden="1" customHeight="1" x14ac:dyDescent="0.45"/>
    <row r="3245" ht="24" hidden="1" customHeight="1" x14ac:dyDescent="0.45"/>
    <row r="3246" ht="24" hidden="1" customHeight="1" x14ac:dyDescent="0.45"/>
    <row r="3247" ht="24" hidden="1" customHeight="1" x14ac:dyDescent="0.45"/>
    <row r="3248" ht="24" hidden="1" customHeight="1" x14ac:dyDescent="0.45"/>
    <row r="3249" ht="24" hidden="1" customHeight="1" x14ac:dyDescent="0.45"/>
    <row r="3250" ht="24" hidden="1" customHeight="1" x14ac:dyDescent="0.45"/>
    <row r="3251" ht="24" hidden="1" customHeight="1" x14ac:dyDescent="0.45"/>
    <row r="3252" ht="24" hidden="1" customHeight="1" x14ac:dyDescent="0.45"/>
    <row r="3253" ht="24" hidden="1" customHeight="1" x14ac:dyDescent="0.45"/>
    <row r="3254" ht="24" hidden="1" customHeight="1" x14ac:dyDescent="0.45"/>
    <row r="3255" ht="24" hidden="1" customHeight="1" x14ac:dyDescent="0.45"/>
    <row r="3256" ht="24" hidden="1" customHeight="1" x14ac:dyDescent="0.45"/>
    <row r="3257" ht="24" hidden="1" customHeight="1" x14ac:dyDescent="0.45"/>
    <row r="3258" ht="24" hidden="1" customHeight="1" x14ac:dyDescent="0.45"/>
    <row r="3259" ht="24" hidden="1" customHeight="1" x14ac:dyDescent="0.45"/>
    <row r="3260" ht="24" hidden="1" customHeight="1" x14ac:dyDescent="0.45"/>
    <row r="3261" ht="24" hidden="1" customHeight="1" x14ac:dyDescent="0.45"/>
    <row r="3262" ht="24" hidden="1" customHeight="1" x14ac:dyDescent="0.45"/>
    <row r="3263" ht="24" hidden="1" customHeight="1" x14ac:dyDescent="0.45"/>
    <row r="3264" ht="24" hidden="1" customHeight="1" x14ac:dyDescent="0.45"/>
    <row r="3265" ht="24" hidden="1" customHeight="1" x14ac:dyDescent="0.45"/>
    <row r="3266" ht="24" hidden="1" customHeight="1" x14ac:dyDescent="0.45"/>
    <row r="3267" ht="24" hidden="1" customHeight="1" x14ac:dyDescent="0.45"/>
    <row r="3268" ht="24" hidden="1" customHeight="1" x14ac:dyDescent="0.45"/>
    <row r="3269" ht="24" hidden="1" customHeight="1" x14ac:dyDescent="0.45"/>
    <row r="3270" ht="24" hidden="1" customHeight="1" x14ac:dyDescent="0.45"/>
    <row r="3271" ht="24" hidden="1" customHeight="1" x14ac:dyDescent="0.45"/>
    <row r="3272" ht="24" hidden="1" customHeight="1" x14ac:dyDescent="0.45"/>
    <row r="3273" ht="24" hidden="1" customHeight="1" x14ac:dyDescent="0.45"/>
    <row r="3274" ht="24" hidden="1" customHeight="1" x14ac:dyDescent="0.45"/>
    <row r="3275" ht="24" hidden="1" customHeight="1" x14ac:dyDescent="0.45"/>
    <row r="3276" ht="24" hidden="1" customHeight="1" x14ac:dyDescent="0.45"/>
    <row r="3277" ht="24" hidden="1" customHeight="1" x14ac:dyDescent="0.45"/>
    <row r="3278" ht="24" hidden="1" customHeight="1" x14ac:dyDescent="0.45"/>
    <row r="3279" ht="24" hidden="1" customHeight="1" x14ac:dyDescent="0.45"/>
    <row r="3280" ht="24" hidden="1" customHeight="1" x14ac:dyDescent="0.45"/>
    <row r="3281" ht="24" hidden="1" customHeight="1" x14ac:dyDescent="0.45"/>
    <row r="3282" ht="24" hidden="1" customHeight="1" x14ac:dyDescent="0.45"/>
    <row r="3283" ht="24" hidden="1" customHeight="1" x14ac:dyDescent="0.45"/>
    <row r="3284" ht="24" hidden="1" customHeight="1" x14ac:dyDescent="0.45"/>
    <row r="3285" ht="24" hidden="1" customHeight="1" x14ac:dyDescent="0.45"/>
    <row r="3286" ht="24" hidden="1" customHeight="1" x14ac:dyDescent="0.45"/>
    <row r="3287" ht="24" hidden="1" customHeight="1" x14ac:dyDescent="0.45"/>
    <row r="3288" ht="24" hidden="1" customHeight="1" x14ac:dyDescent="0.45"/>
    <row r="3289" ht="24" hidden="1" customHeight="1" x14ac:dyDescent="0.45"/>
    <row r="3290" ht="24" hidden="1" customHeight="1" x14ac:dyDescent="0.45"/>
    <row r="3291" ht="24" hidden="1" customHeight="1" x14ac:dyDescent="0.45"/>
    <row r="3292" ht="24" hidden="1" customHeight="1" x14ac:dyDescent="0.45"/>
    <row r="3293" ht="24" hidden="1" customHeight="1" x14ac:dyDescent="0.45"/>
    <row r="3294" ht="24" hidden="1" customHeight="1" x14ac:dyDescent="0.45"/>
    <row r="3295" ht="24" hidden="1" customHeight="1" x14ac:dyDescent="0.45"/>
    <row r="3296" ht="24" hidden="1" customHeight="1" x14ac:dyDescent="0.45"/>
    <row r="3297" ht="24" hidden="1" customHeight="1" x14ac:dyDescent="0.45"/>
    <row r="3298" ht="24" hidden="1" customHeight="1" x14ac:dyDescent="0.45"/>
    <row r="3299" ht="24" hidden="1" customHeight="1" x14ac:dyDescent="0.45"/>
    <row r="3300" ht="24" hidden="1" customHeight="1" x14ac:dyDescent="0.45"/>
    <row r="3301" ht="24" hidden="1" customHeight="1" x14ac:dyDescent="0.45"/>
    <row r="3302" ht="24" hidden="1" customHeight="1" x14ac:dyDescent="0.45"/>
    <row r="3303" ht="24" hidden="1" customHeight="1" x14ac:dyDescent="0.45"/>
    <row r="3304" ht="24" hidden="1" customHeight="1" x14ac:dyDescent="0.45"/>
    <row r="3305" ht="24" hidden="1" customHeight="1" x14ac:dyDescent="0.45"/>
    <row r="3306" ht="24" hidden="1" customHeight="1" x14ac:dyDescent="0.45"/>
    <row r="3307" ht="24" hidden="1" customHeight="1" x14ac:dyDescent="0.45"/>
    <row r="3308" ht="24" hidden="1" customHeight="1" x14ac:dyDescent="0.45"/>
    <row r="3309" ht="24" hidden="1" customHeight="1" x14ac:dyDescent="0.45"/>
    <row r="3310" ht="24" hidden="1" customHeight="1" x14ac:dyDescent="0.45"/>
    <row r="3311" ht="24" hidden="1" customHeight="1" x14ac:dyDescent="0.45"/>
    <row r="3312" ht="24" hidden="1" customHeight="1" x14ac:dyDescent="0.45"/>
    <row r="3313" ht="24" hidden="1" customHeight="1" x14ac:dyDescent="0.45"/>
    <row r="3314" ht="24" hidden="1" customHeight="1" x14ac:dyDescent="0.45"/>
    <row r="3315" ht="24" hidden="1" customHeight="1" x14ac:dyDescent="0.45"/>
    <row r="3316" ht="24" hidden="1" customHeight="1" x14ac:dyDescent="0.45"/>
    <row r="3317" ht="24" hidden="1" customHeight="1" x14ac:dyDescent="0.45"/>
    <row r="3318" ht="24" hidden="1" customHeight="1" x14ac:dyDescent="0.45"/>
    <row r="3319" ht="24" hidden="1" customHeight="1" x14ac:dyDescent="0.45"/>
    <row r="3320" ht="24" hidden="1" customHeight="1" x14ac:dyDescent="0.45"/>
    <row r="3321" ht="24" hidden="1" customHeight="1" x14ac:dyDescent="0.45"/>
    <row r="3322" ht="24" hidden="1" customHeight="1" x14ac:dyDescent="0.45"/>
    <row r="3323" ht="24" hidden="1" customHeight="1" x14ac:dyDescent="0.45"/>
    <row r="3324" ht="24" hidden="1" customHeight="1" x14ac:dyDescent="0.45"/>
    <row r="3325" ht="24" hidden="1" customHeight="1" x14ac:dyDescent="0.45"/>
    <row r="3326" ht="24" hidden="1" customHeight="1" x14ac:dyDescent="0.45"/>
    <row r="3327" ht="24" hidden="1" customHeight="1" x14ac:dyDescent="0.45"/>
    <row r="3328" ht="24" hidden="1" customHeight="1" x14ac:dyDescent="0.45"/>
    <row r="3329" ht="24" hidden="1" customHeight="1" x14ac:dyDescent="0.45"/>
    <row r="3330" ht="24" hidden="1" customHeight="1" x14ac:dyDescent="0.45"/>
    <row r="3331" ht="24" hidden="1" customHeight="1" x14ac:dyDescent="0.45"/>
    <row r="3332" ht="24" hidden="1" customHeight="1" x14ac:dyDescent="0.45"/>
    <row r="3333" ht="24" hidden="1" customHeight="1" x14ac:dyDescent="0.45"/>
    <row r="3334" ht="24" hidden="1" customHeight="1" x14ac:dyDescent="0.45"/>
    <row r="3335" ht="24" hidden="1" customHeight="1" x14ac:dyDescent="0.45"/>
    <row r="3336" ht="24" hidden="1" customHeight="1" x14ac:dyDescent="0.45"/>
    <row r="3337" ht="24" hidden="1" customHeight="1" x14ac:dyDescent="0.45"/>
    <row r="3338" ht="24" hidden="1" customHeight="1" x14ac:dyDescent="0.45"/>
    <row r="3339" ht="24" hidden="1" customHeight="1" x14ac:dyDescent="0.45"/>
    <row r="3340" ht="24" hidden="1" customHeight="1" x14ac:dyDescent="0.45"/>
    <row r="3341" ht="24" hidden="1" customHeight="1" x14ac:dyDescent="0.45"/>
    <row r="3342" ht="24" hidden="1" customHeight="1" x14ac:dyDescent="0.45"/>
    <row r="3343" ht="24" hidden="1" customHeight="1" x14ac:dyDescent="0.45"/>
    <row r="3344" ht="24" hidden="1" customHeight="1" x14ac:dyDescent="0.45"/>
    <row r="3345" ht="24" hidden="1" customHeight="1" x14ac:dyDescent="0.45"/>
    <row r="3346" ht="24" hidden="1" customHeight="1" x14ac:dyDescent="0.45"/>
    <row r="3347" ht="24" hidden="1" customHeight="1" x14ac:dyDescent="0.45"/>
    <row r="3348" ht="24" hidden="1" customHeight="1" x14ac:dyDescent="0.45"/>
    <row r="3349" ht="24" hidden="1" customHeight="1" x14ac:dyDescent="0.45"/>
    <row r="3350" ht="24" hidden="1" customHeight="1" x14ac:dyDescent="0.45"/>
    <row r="3351" ht="24" hidden="1" customHeight="1" x14ac:dyDescent="0.45"/>
    <row r="3352" ht="24" hidden="1" customHeight="1" x14ac:dyDescent="0.45"/>
    <row r="3353" ht="24" hidden="1" customHeight="1" x14ac:dyDescent="0.45"/>
    <row r="3354" ht="24" hidden="1" customHeight="1" x14ac:dyDescent="0.45"/>
    <row r="3355" ht="24" hidden="1" customHeight="1" x14ac:dyDescent="0.45"/>
    <row r="3356" ht="24" hidden="1" customHeight="1" x14ac:dyDescent="0.45"/>
    <row r="3357" ht="24" hidden="1" customHeight="1" x14ac:dyDescent="0.45"/>
    <row r="3358" ht="24" hidden="1" customHeight="1" x14ac:dyDescent="0.45"/>
    <row r="3359" ht="24" hidden="1" customHeight="1" x14ac:dyDescent="0.45"/>
    <row r="3360" ht="24" hidden="1" customHeight="1" x14ac:dyDescent="0.45"/>
    <row r="3361" ht="24" hidden="1" customHeight="1" x14ac:dyDescent="0.45"/>
    <row r="3362" ht="24" hidden="1" customHeight="1" x14ac:dyDescent="0.45"/>
    <row r="3363" ht="24" hidden="1" customHeight="1" x14ac:dyDescent="0.45"/>
    <row r="3364" ht="24" hidden="1" customHeight="1" x14ac:dyDescent="0.45"/>
    <row r="3365" ht="24" hidden="1" customHeight="1" x14ac:dyDescent="0.45"/>
    <row r="3366" ht="24" hidden="1" customHeight="1" x14ac:dyDescent="0.45"/>
    <row r="3367" ht="24" hidden="1" customHeight="1" x14ac:dyDescent="0.45"/>
    <row r="3368" ht="24" hidden="1" customHeight="1" x14ac:dyDescent="0.45"/>
    <row r="3369" ht="24" hidden="1" customHeight="1" x14ac:dyDescent="0.45"/>
    <row r="3370" ht="24" hidden="1" customHeight="1" x14ac:dyDescent="0.45"/>
    <row r="3371" ht="24" hidden="1" customHeight="1" x14ac:dyDescent="0.45"/>
    <row r="3372" ht="24" hidden="1" customHeight="1" x14ac:dyDescent="0.45"/>
    <row r="3373" ht="24" hidden="1" customHeight="1" x14ac:dyDescent="0.45"/>
    <row r="3374" ht="24" hidden="1" customHeight="1" x14ac:dyDescent="0.45"/>
    <row r="3375" ht="24" hidden="1" customHeight="1" x14ac:dyDescent="0.45"/>
    <row r="3376" ht="24" hidden="1" customHeight="1" x14ac:dyDescent="0.45"/>
    <row r="3377" ht="24" hidden="1" customHeight="1" x14ac:dyDescent="0.45"/>
    <row r="3378" ht="24" hidden="1" customHeight="1" x14ac:dyDescent="0.45"/>
    <row r="3379" ht="24" hidden="1" customHeight="1" x14ac:dyDescent="0.45"/>
    <row r="3380" ht="24" hidden="1" customHeight="1" x14ac:dyDescent="0.45"/>
    <row r="3381" ht="24" hidden="1" customHeight="1" x14ac:dyDescent="0.45"/>
    <row r="3382" ht="24" hidden="1" customHeight="1" x14ac:dyDescent="0.45"/>
    <row r="3383" ht="24" hidden="1" customHeight="1" x14ac:dyDescent="0.45"/>
    <row r="3384" ht="24" hidden="1" customHeight="1" x14ac:dyDescent="0.45"/>
    <row r="3385" ht="24" hidden="1" customHeight="1" x14ac:dyDescent="0.45"/>
    <row r="3386" ht="24" hidden="1" customHeight="1" x14ac:dyDescent="0.45"/>
    <row r="3387" ht="24" hidden="1" customHeight="1" x14ac:dyDescent="0.45"/>
    <row r="3388" ht="24" hidden="1" customHeight="1" x14ac:dyDescent="0.45"/>
    <row r="3389" ht="24" hidden="1" customHeight="1" x14ac:dyDescent="0.45"/>
    <row r="3390" ht="24" hidden="1" customHeight="1" x14ac:dyDescent="0.45"/>
    <row r="3391" ht="24" hidden="1" customHeight="1" x14ac:dyDescent="0.45"/>
    <row r="3392" ht="24" hidden="1" customHeight="1" x14ac:dyDescent="0.45"/>
    <row r="3393" ht="24" hidden="1" customHeight="1" x14ac:dyDescent="0.45"/>
    <row r="3394" ht="24" hidden="1" customHeight="1" x14ac:dyDescent="0.45"/>
    <row r="3395" ht="24" hidden="1" customHeight="1" x14ac:dyDescent="0.45"/>
    <row r="3396" ht="24" hidden="1" customHeight="1" x14ac:dyDescent="0.45"/>
    <row r="3397" ht="24" hidden="1" customHeight="1" x14ac:dyDescent="0.45"/>
    <row r="3398" ht="24" hidden="1" customHeight="1" x14ac:dyDescent="0.45"/>
    <row r="3399" ht="24" hidden="1" customHeight="1" x14ac:dyDescent="0.45"/>
    <row r="3400" ht="24" hidden="1" customHeight="1" x14ac:dyDescent="0.45"/>
    <row r="3401" ht="24" hidden="1" customHeight="1" x14ac:dyDescent="0.45"/>
    <row r="3402" ht="24" hidden="1" customHeight="1" x14ac:dyDescent="0.45"/>
    <row r="3403" ht="24" hidden="1" customHeight="1" x14ac:dyDescent="0.45"/>
    <row r="3404" ht="24" hidden="1" customHeight="1" x14ac:dyDescent="0.45"/>
    <row r="3405" ht="24" hidden="1" customHeight="1" x14ac:dyDescent="0.45"/>
    <row r="3406" ht="24" hidden="1" customHeight="1" x14ac:dyDescent="0.45"/>
    <row r="3407" ht="24" hidden="1" customHeight="1" x14ac:dyDescent="0.45"/>
    <row r="3408" ht="24" hidden="1" customHeight="1" x14ac:dyDescent="0.45"/>
    <row r="3409" ht="24" hidden="1" customHeight="1" x14ac:dyDescent="0.45"/>
    <row r="3410" ht="24" hidden="1" customHeight="1" x14ac:dyDescent="0.45"/>
    <row r="3411" ht="24" hidden="1" customHeight="1" x14ac:dyDescent="0.45"/>
    <row r="3412" ht="24" hidden="1" customHeight="1" x14ac:dyDescent="0.45"/>
    <row r="3413" ht="24" hidden="1" customHeight="1" x14ac:dyDescent="0.45"/>
    <row r="3414" ht="24" hidden="1" customHeight="1" x14ac:dyDescent="0.45"/>
    <row r="3415" ht="24" hidden="1" customHeight="1" x14ac:dyDescent="0.45"/>
    <row r="3416" ht="24" hidden="1" customHeight="1" x14ac:dyDescent="0.45"/>
    <row r="3417" ht="24" hidden="1" customHeight="1" x14ac:dyDescent="0.45"/>
    <row r="3418" ht="24" hidden="1" customHeight="1" x14ac:dyDescent="0.45"/>
    <row r="3419" ht="24" hidden="1" customHeight="1" x14ac:dyDescent="0.45"/>
    <row r="3420" ht="24" hidden="1" customHeight="1" x14ac:dyDescent="0.45"/>
    <row r="3421" ht="24" hidden="1" customHeight="1" x14ac:dyDescent="0.45"/>
    <row r="3422" ht="24" hidden="1" customHeight="1" x14ac:dyDescent="0.45"/>
    <row r="3423" ht="24" hidden="1" customHeight="1" x14ac:dyDescent="0.45"/>
    <row r="3424" ht="24" hidden="1" customHeight="1" x14ac:dyDescent="0.45"/>
    <row r="3425" ht="24" hidden="1" customHeight="1" x14ac:dyDescent="0.45"/>
    <row r="3426" ht="24" hidden="1" customHeight="1" x14ac:dyDescent="0.45"/>
    <row r="3427" ht="24" hidden="1" customHeight="1" x14ac:dyDescent="0.45"/>
    <row r="3428" ht="24" hidden="1" customHeight="1" x14ac:dyDescent="0.45"/>
    <row r="3429" ht="24" hidden="1" customHeight="1" x14ac:dyDescent="0.45"/>
    <row r="3430" ht="24" hidden="1" customHeight="1" x14ac:dyDescent="0.45"/>
    <row r="3431" ht="24" hidden="1" customHeight="1" x14ac:dyDescent="0.45"/>
    <row r="3432" ht="24" hidden="1" customHeight="1" x14ac:dyDescent="0.45"/>
    <row r="3433" ht="24" hidden="1" customHeight="1" x14ac:dyDescent="0.45"/>
    <row r="3434" ht="24" hidden="1" customHeight="1" x14ac:dyDescent="0.45"/>
    <row r="3435" ht="24" hidden="1" customHeight="1" x14ac:dyDescent="0.45"/>
    <row r="3436" ht="24" hidden="1" customHeight="1" x14ac:dyDescent="0.45"/>
    <row r="3437" ht="24" hidden="1" customHeight="1" x14ac:dyDescent="0.45"/>
    <row r="3438" ht="24" hidden="1" customHeight="1" x14ac:dyDescent="0.45"/>
    <row r="3439" ht="24" hidden="1" customHeight="1" x14ac:dyDescent="0.45"/>
    <row r="3440" ht="24" hidden="1" customHeight="1" x14ac:dyDescent="0.45"/>
    <row r="3441" ht="24" hidden="1" customHeight="1" x14ac:dyDescent="0.45"/>
    <row r="3442" ht="24" hidden="1" customHeight="1" x14ac:dyDescent="0.45"/>
    <row r="3443" ht="24" hidden="1" customHeight="1" x14ac:dyDescent="0.45"/>
    <row r="3444" ht="24" hidden="1" customHeight="1" x14ac:dyDescent="0.45"/>
    <row r="3445" ht="24" hidden="1" customHeight="1" x14ac:dyDescent="0.45"/>
    <row r="3446" ht="24" hidden="1" customHeight="1" x14ac:dyDescent="0.45"/>
    <row r="3447" ht="24" hidden="1" customHeight="1" x14ac:dyDescent="0.45"/>
    <row r="3448" ht="24" hidden="1" customHeight="1" x14ac:dyDescent="0.45"/>
    <row r="3449" ht="24" hidden="1" customHeight="1" x14ac:dyDescent="0.45"/>
    <row r="3450" ht="24" hidden="1" customHeight="1" x14ac:dyDescent="0.45"/>
    <row r="3451" ht="24" hidden="1" customHeight="1" x14ac:dyDescent="0.45"/>
    <row r="3452" ht="24" hidden="1" customHeight="1" x14ac:dyDescent="0.45"/>
    <row r="3453" ht="24" hidden="1" customHeight="1" x14ac:dyDescent="0.45"/>
    <row r="3454" ht="24" hidden="1" customHeight="1" x14ac:dyDescent="0.45"/>
    <row r="3455" ht="24" hidden="1" customHeight="1" x14ac:dyDescent="0.45"/>
    <row r="3456" ht="24" hidden="1" customHeight="1" x14ac:dyDescent="0.45"/>
    <row r="3457" ht="24" hidden="1" customHeight="1" x14ac:dyDescent="0.45"/>
    <row r="3458" ht="24" hidden="1" customHeight="1" x14ac:dyDescent="0.45"/>
    <row r="3459" ht="24" hidden="1" customHeight="1" x14ac:dyDescent="0.45"/>
    <row r="3460" ht="24" hidden="1" customHeight="1" x14ac:dyDescent="0.45"/>
    <row r="3461" ht="24" hidden="1" customHeight="1" x14ac:dyDescent="0.45"/>
    <row r="3462" ht="24" hidden="1" customHeight="1" x14ac:dyDescent="0.45"/>
    <row r="3463" ht="24" hidden="1" customHeight="1" x14ac:dyDescent="0.45"/>
    <row r="3464" ht="24" hidden="1" customHeight="1" x14ac:dyDescent="0.45"/>
    <row r="3465" ht="24" hidden="1" customHeight="1" x14ac:dyDescent="0.45"/>
    <row r="3466" ht="24" hidden="1" customHeight="1" x14ac:dyDescent="0.45"/>
    <row r="3467" ht="24" hidden="1" customHeight="1" x14ac:dyDescent="0.45"/>
    <row r="3468" ht="24" hidden="1" customHeight="1" x14ac:dyDescent="0.45"/>
    <row r="3469" ht="24" hidden="1" customHeight="1" x14ac:dyDescent="0.45"/>
    <row r="3470" ht="24" hidden="1" customHeight="1" x14ac:dyDescent="0.45"/>
    <row r="3471" ht="24" hidden="1" customHeight="1" x14ac:dyDescent="0.45"/>
    <row r="3472" ht="24" hidden="1" customHeight="1" x14ac:dyDescent="0.45"/>
    <row r="3473" ht="24" hidden="1" customHeight="1" x14ac:dyDescent="0.45"/>
    <row r="3474" ht="24" hidden="1" customHeight="1" x14ac:dyDescent="0.45"/>
    <row r="3475" ht="24" hidden="1" customHeight="1" x14ac:dyDescent="0.45"/>
    <row r="3476" ht="24" hidden="1" customHeight="1" x14ac:dyDescent="0.45"/>
    <row r="3477" ht="24" hidden="1" customHeight="1" x14ac:dyDescent="0.45"/>
    <row r="3478" ht="24" hidden="1" customHeight="1" x14ac:dyDescent="0.45"/>
    <row r="3479" ht="24" hidden="1" customHeight="1" x14ac:dyDescent="0.45"/>
    <row r="3480" ht="24" hidden="1" customHeight="1" x14ac:dyDescent="0.45"/>
    <row r="3481" ht="24" hidden="1" customHeight="1" x14ac:dyDescent="0.45"/>
    <row r="3482" ht="24" hidden="1" customHeight="1" x14ac:dyDescent="0.45"/>
    <row r="3483" ht="24" hidden="1" customHeight="1" x14ac:dyDescent="0.45"/>
    <row r="3484" ht="24" hidden="1" customHeight="1" x14ac:dyDescent="0.45"/>
    <row r="3485" ht="24" hidden="1" customHeight="1" x14ac:dyDescent="0.45"/>
    <row r="3486" ht="24" hidden="1" customHeight="1" x14ac:dyDescent="0.45"/>
    <row r="3487" ht="24" hidden="1" customHeight="1" x14ac:dyDescent="0.45"/>
    <row r="3488" ht="24" hidden="1" customHeight="1" x14ac:dyDescent="0.45"/>
    <row r="3489" ht="24" hidden="1" customHeight="1" x14ac:dyDescent="0.45"/>
    <row r="3490" ht="24" hidden="1" customHeight="1" x14ac:dyDescent="0.45"/>
    <row r="3491" ht="24" hidden="1" customHeight="1" x14ac:dyDescent="0.45"/>
    <row r="3492" ht="24" hidden="1" customHeight="1" x14ac:dyDescent="0.45"/>
    <row r="3493" ht="24" hidden="1" customHeight="1" x14ac:dyDescent="0.45"/>
    <row r="3494" ht="24" hidden="1" customHeight="1" x14ac:dyDescent="0.45"/>
    <row r="3495" ht="24" hidden="1" customHeight="1" x14ac:dyDescent="0.45"/>
    <row r="3496" ht="24" hidden="1" customHeight="1" x14ac:dyDescent="0.45"/>
    <row r="3497" ht="24" hidden="1" customHeight="1" x14ac:dyDescent="0.45"/>
    <row r="3498" ht="24" hidden="1" customHeight="1" x14ac:dyDescent="0.45"/>
    <row r="3499" ht="24" hidden="1" customHeight="1" x14ac:dyDescent="0.45"/>
    <row r="3500" ht="24" hidden="1" customHeight="1" x14ac:dyDescent="0.45"/>
    <row r="3501" ht="24" hidden="1" customHeight="1" x14ac:dyDescent="0.45"/>
    <row r="3502" ht="24" hidden="1" customHeight="1" x14ac:dyDescent="0.45"/>
    <row r="3503" ht="24" hidden="1" customHeight="1" x14ac:dyDescent="0.45"/>
    <row r="3504" ht="24" hidden="1" customHeight="1" x14ac:dyDescent="0.45"/>
    <row r="3505" ht="24" hidden="1" customHeight="1" x14ac:dyDescent="0.45"/>
    <row r="3506" ht="24" hidden="1" customHeight="1" x14ac:dyDescent="0.45"/>
    <row r="3507" ht="24" hidden="1" customHeight="1" x14ac:dyDescent="0.45"/>
    <row r="3508" ht="24" hidden="1" customHeight="1" x14ac:dyDescent="0.45"/>
    <row r="3509" ht="24" hidden="1" customHeight="1" x14ac:dyDescent="0.45"/>
    <row r="3510" ht="24" hidden="1" customHeight="1" x14ac:dyDescent="0.45"/>
    <row r="3511" ht="24" hidden="1" customHeight="1" x14ac:dyDescent="0.45"/>
    <row r="3512" ht="24" hidden="1" customHeight="1" x14ac:dyDescent="0.45"/>
    <row r="3513" ht="24" hidden="1" customHeight="1" x14ac:dyDescent="0.45"/>
    <row r="3514" ht="24" hidden="1" customHeight="1" x14ac:dyDescent="0.45"/>
    <row r="3515" ht="24" hidden="1" customHeight="1" x14ac:dyDescent="0.45"/>
    <row r="3516" ht="24" hidden="1" customHeight="1" x14ac:dyDescent="0.45"/>
    <row r="3517" ht="24" hidden="1" customHeight="1" x14ac:dyDescent="0.45"/>
    <row r="3518" ht="24" hidden="1" customHeight="1" x14ac:dyDescent="0.45"/>
    <row r="3519" ht="24" hidden="1" customHeight="1" x14ac:dyDescent="0.45"/>
    <row r="3520" ht="24" hidden="1" customHeight="1" x14ac:dyDescent="0.45"/>
    <row r="3521" ht="24" hidden="1" customHeight="1" x14ac:dyDescent="0.45"/>
    <row r="3522" ht="24" hidden="1" customHeight="1" x14ac:dyDescent="0.45"/>
    <row r="3523" ht="24" hidden="1" customHeight="1" x14ac:dyDescent="0.45"/>
    <row r="3524" ht="24" hidden="1" customHeight="1" x14ac:dyDescent="0.45"/>
    <row r="3525" ht="24" hidden="1" customHeight="1" x14ac:dyDescent="0.45"/>
    <row r="3526" ht="24" hidden="1" customHeight="1" x14ac:dyDescent="0.45"/>
    <row r="3527" ht="24" hidden="1" customHeight="1" x14ac:dyDescent="0.45"/>
    <row r="3528" ht="24" hidden="1" customHeight="1" x14ac:dyDescent="0.45"/>
    <row r="3529" ht="24" hidden="1" customHeight="1" x14ac:dyDescent="0.45"/>
    <row r="3530" ht="24" hidden="1" customHeight="1" x14ac:dyDescent="0.45"/>
    <row r="3531" ht="24" hidden="1" customHeight="1" x14ac:dyDescent="0.45"/>
    <row r="3532" ht="24" hidden="1" customHeight="1" x14ac:dyDescent="0.45"/>
    <row r="3533" ht="24" hidden="1" customHeight="1" x14ac:dyDescent="0.45"/>
    <row r="3534" ht="24" hidden="1" customHeight="1" x14ac:dyDescent="0.45"/>
    <row r="3535" ht="24" hidden="1" customHeight="1" x14ac:dyDescent="0.45"/>
    <row r="3536" ht="24" hidden="1" customHeight="1" x14ac:dyDescent="0.45"/>
    <row r="3537" ht="24" hidden="1" customHeight="1" x14ac:dyDescent="0.45"/>
    <row r="3538" ht="24" hidden="1" customHeight="1" x14ac:dyDescent="0.45"/>
    <row r="3539" ht="24" hidden="1" customHeight="1" x14ac:dyDescent="0.45"/>
    <row r="3540" ht="24" hidden="1" customHeight="1" x14ac:dyDescent="0.45"/>
    <row r="3541" ht="24" hidden="1" customHeight="1" x14ac:dyDescent="0.45"/>
    <row r="3542" ht="24" hidden="1" customHeight="1" x14ac:dyDescent="0.45"/>
    <row r="3543" ht="24" hidden="1" customHeight="1" x14ac:dyDescent="0.45"/>
    <row r="3544" ht="24" hidden="1" customHeight="1" x14ac:dyDescent="0.45"/>
    <row r="3545" ht="24" hidden="1" customHeight="1" x14ac:dyDescent="0.45"/>
    <row r="3546" ht="24" hidden="1" customHeight="1" x14ac:dyDescent="0.45"/>
    <row r="3547" ht="24" hidden="1" customHeight="1" x14ac:dyDescent="0.45"/>
    <row r="3548" ht="24" hidden="1" customHeight="1" x14ac:dyDescent="0.45"/>
    <row r="3549" ht="24" hidden="1" customHeight="1" x14ac:dyDescent="0.45"/>
    <row r="3550" ht="24" hidden="1" customHeight="1" x14ac:dyDescent="0.45"/>
    <row r="3551" ht="24" hidden="1" customHeight="1" x14ac:dyDescent="0.45"/>
    <row r="3552" ht="24" hidden="1" customHeight="1" x14ac:dyDescent="0.45"/>
    <row r="3553" ht="24" hidden="1" customHeight="1" x14ac:dyDescent="0.45"/>
    <row r="3554" ht="24" hidden="1" customHeight="1" x14ac:dyDescent="0.45"/>
    <row r="3555" ht="24" hidden="1" customHeight="1" x14ac:dyDescent="0.45"/>
    <row r="3556" ht="24" hidden="1" customHeight="1" x14ac:dyDescent="0.45"/>
    <row r="3557" ht="24" hidden="1" customHeight="1" x14ac:dyDescent="0.45"/>
    <row r="3558" ht="24" hidden="1" customHeight="1" x14ac:dyDescent="0.45"/>
    <row r="3559" ht="24" hidden="1" customHeight="1" x14ac:dyDescent="0.45"/>
    <row r="3560" ht="24" hidden="1" customHeight="1" x14ac:dyDescent="0.45"/>
    <row r="3561" ht="24" hidden="1" customHeight="1" x14ac:dyDescent="0.45"/>
    <row r="3562" ht="24" hidden="1" customHeight="1" x14ac:dyDescent="0.45"/>
    <row r="3563" ht="24" hidden="1" customHeight="1" x14ac:dyDescent="0.45"/>
    <row r="3564" ht="24" hidden="1" customHeight="1" x14ac:dyDescent="0.45"/>
    <row r="3565" ht="24" hidden="1" customHeight="1" x14ac:dyDescent="0.45"/>
    <row r="3566" ht="24" hidden="1" customHeight="1" x14ac:dyDescent="0.45"/>
    <row r="3567" ht="24" hidden="1" customHeight="1" x14ac:dyDescent="0.45"/>
    <row r="3568" ht="24" hidden="1" customHeight="1" x14ac:dyDescent="0.45"/>
    <row r="3569" ht="24" hidden="1" customHeight="1" x14ac:dyDescent="0.45"/>
    <row r="3570" ht="24" hidden="1" customHeight="1" x14ac:dyDescent="0.45"/>
    <row r="3571" ht="24" hidden="1" customHeight="1" x14ac:dyDescent="0.45"/>
    <row r="3572" ht="24" hidden="1" customHeight="1" x14ac:dyDescent="0.45"/>
    <row r="3573" ht="24" hidden="1" customHeight="1" x14ac:dyDescent="0.45"/>
    <row r="3574" ht="24" hidden="1" customHeight="1" x14ac:dyDescent="0.45"/>
    <row r="3575" ht="24" hidden="1" customHeight="1" x14ac:dyDescent="0.45"/>
    <row r="3576" ht="24" hidden="1" customHeight="1" x14ac:dyDescent="0.45"/>
    <row r="3577" ht="24" hidden="1" customHeight="1" x14ac:dyDescent="0.45"/>
    <row r="3578" ht="24" hidden="1" customHeight="1" x14ac:dyDescent="0.45"/>
    <row r="3579" ht="24" hidden="1" customHeight="1" x14ac:dyDescent="0.45"/>
    <row r="3580" ht="24" hidden="1" customHeight="1" x14ac:dyDescent="0.45"/>
    <row r="3581" ht="24" hidden="1" customHeight="1" x14ac:dyDescent="0.45"/>
    <row r="3582" ht="24" hidden="1" customHeight="1" x14ac:dyDescent="0.45"/>
    <row r="3583" ht="24" hidden="1" customHeight="1" x14ac:dyDescent="0.45"/>
    <row r="3584" ht="24" hidden="1" customHeight="1" x14ac:dyDescent="0.45"/>
    <row r="3585" ht="24" hidden="1" customHeight="1" x14ac:dyDescent="0.45"/>
    <row r="3586" ht="24" hidden="1" customHeight="1" x14ac:dyDescent="0.45"/>
    <row r="3587" ht="24" hidden="1" customHeight="1" x14ac:dyDescent="0.45"/>
    <row r="3588" ht="24" hidden="1" customHeight="1" x14ac:dyDescent="0.45"/>
    <row r="3589" ht="24" hidden="1" customHeight="1" x14ac:dyDescent="0.45"/>
    <row r="3590" ht="24" hidden="1" customHeight="1" x14ac:dyDescent="0.45"/>
    <row r="3591" ht="24" hidden="1" customHeight="1" x14ac:dyDescent="0.45"/>
    <row r="3592" ht="24" hidden="1" customHeight="1" x14ac:dyDescent="0.45"/>
    <row r="3593" ht="24" hidden="1" customHeight="1" x14ac:dyDescent="0.45"/>
    <row r="3594" ht="24" hidden="1" customHeight="1" x14ac:dyDescent="0.45"/>
    <row r="3595" ht="24" hidden="1" customHeight="1" x14ac:dyDescent="0.45"/>
    <row r="3596" ht="24" hidden="1" customHeight="1" x14ac:dyDescent="0.45"/>
    <row r="3597" ht="24" hidden="1" customHeight="1" x14ac:dyDescent="0.45"/>
    <row r="3598" ht="24" hidden="1" customHeight="1" x14ac:dyDescent="0.45"/>
    <row r="3599" ht="24" hidden="1" customHeight="1" x14ac:dyDescent="0.45"/>
    <row r="3600" ht="24" hidden="1" customHeight="1" x14ac:dyDescent="0.45"/>
    <row r="3601" ht="24" hidden="1" customHeight="1" x14ac:dyDescent="0.45"/>
    <row r="3602" ht="24" hidden="1" customHeight="1" x14ac:dyDescent="0.45"/>
    <row r="3603" ht="24" hidden="1" customHeight="1" x14ac:dyDescent="0.45"/>
    <row r="3604" ht="24" hidden="1" customHeight="1" x14ac:dyDescent="0.45"/>
    <row r="3605" ht="24" hidden="1" customHeight="1" x14ac:dyDescent="0.45"/>
    <row r="3606" ht="24" hidden="1" customHeight="1" x14ac:dyDescent="0.45"/>
    <row r="3607" ht="24" hidden="1" customHeight="1" x14ac:dyDescent="0.45"/>
    <row r="3608" ht="24" hidden="1" customHeight="1" x14ac:dyDescent="0.45"/>
    <row r="3609" ht="24" hidden="1" customHeight="1" x14ac:dyDescent="0.45"/>
    <row r="3610" ht="24" hidden="1" customHeight="1" x14ac:dyDescent="0.45"/>
    <row r="3611" ht="24" hidden="1" customHeight="1" x14ac:dyDescent="0.45"/>
    <row r="3612" ht="24" hidden="1" customHeight="1" x14ac:dyDescent="0.45"/>
    <row r="3613" ht="24" hidden="1" customHeight="1" x14ac:dyDescent="0.45"/>
    <row r="3614" ht="24" hidden="1" customHeight="1" x14ac:dyDescent="0.45"/>
    <row r="3615" ht="24" hidden="1" customHeight="1" x14ac:dyDescent="0.45"/>
    <row r="3616" ht="24" hidden="1" customHeight="1" x14ac:dyDescent="0.45"/>
    <row r="3617" ht="24" hidden="1" customHeight="1" x14ac:dyDescent="0.45"/>
    <row r="3618" ht="24" hidden="1" customHeight="1" x14ac:dyDescent="0.45"/>
    <row r="3619" ht="24" hidden="1" customHeight="1" x14ac:dyDescent="0.45"/>
    <row r="3620" ht="24" hidden="1" customHeight="1" x14ac:dyDescent="0.45"/>
    <row r="3621" ht="24" hidden="1" customHeight="1" x14ac:dyDescent="0.45"/>
    <row r="3622" ht="24" hidden="1" customHeight="1" x14ac:dyDescent="0.45"/>
    <row r="3623" ht="24" hidden="1" customHeight="1" x14ac:dyDescent="0.45"/>
    <row r="3624" ht="24" hidden="1" customHeight="1" x14ac:dyDescent="0.45"/>
    <row r="3625" ht="24" hidden="1" customHeight="1" x14ac:dyDescent="0.45"/>
    <row r="3626" ht="24" hidden="1" customHeight="1" x14ac:dyDescent="0.45"/>
    <row r="3627" ht="24" hidden="1" customHeight="1" x14ac:dyDescent="0.45"/>
    <row r="3628" ht="24" hidden="1" customHeight="1" x14ac:dyDescent="0.45"/>
    <row r="3629" ht="24" hidden="1" customHeight="1" x14ac:dyDescent="0.45"/>
    <row r="3630" ht="24" hidden="1" customHeight="1" x14ac:dyDescent="0.45"/>
    <row r="3631" ht="24" hidden="1" customHeight="1" x14ac:dyDescent="0.45"/>
    <row r="3632" ht="24" hidden="1" customHeight="1" x14ac:dyDescent="0.45"/>
    <row r="3633" ht="24" hidden="1" customHeight="1" x14ac:dyDescent="0.45"/>
    <row r="3634" ht="24" hidden="1" customHeight="1" x14ac:dyDescent="0.45"/>
    <row r="3635" ht="24" hidden="1" customHeight="1" x14ac:dyDescent="0.45"/>
    <row r="3636" ht="24" hidden="1" customHeight="1" x14ac:dyDescent="0.45"/>
    <row r="3637" ht="24" hidden="1" customHeight="1" x14ac:dyDescent="0.45"/>
    <row r="3638" ht="24" hidden="1" customHeight="1" x14ac:dyDescent="0.45"/>
    <row r="3639" ht="24" hidden="1" customHeight="1" x14ac:dyDescent="0.45"/>
    <row r="3640" ht="24" hidden="1" customHeight="1" x14ac:dyDescent="0.45"/>
    <row r="3641" ht="24" hidden="1" customHeight="1" x14ac:dyDescent="0.45"/>
    <row r="3642" ht="24" hidden="1" customHeight="1" x14ac:dyDescent="0.45"/>
    <row r="3643" ht="24" hidden="1" customHeight="1" x14ac:dyDescent="0.45"/>
    <row r="3644" ht="24" hidden="1" customHeight="1" x14ac:dyDescent="0.45"/>
    <row r="3645" ht="24" hidden="1" customHeight="1" x14ac:dyDescent="0.45"/>
    <row r="3646" ht="24" hidden="1" customHeight="1" x14ac:dyDescent="0.45"/>
    <row r="3647" ht="24" hidden="1" customHeight="1" x14ac:dyDescent="0.45"/>
    <row r="3648" ht="24" hidden="1" customHeight="1" x14ac:dyDescent="0.45"/>
    <row r="3649" ht="24" hidden="1" customHeight="1" x14ac:dyDescent="0.45"/>
    <row r="3650" ht="24" hidden="1" customHeight="1" x14ac:dyDescent="0.45"/>
    <row r="3651" ht="24" hidden="1" customHeight="1" x14ac:dyDescent="0.45"/>
    <row r="3652" ht="24" hidden="1" customHeight="1" x14ac:dyDescent="0.45"/>
    <row r="3653" ht="24" hidden="1" customHeight="1" x14ac:dyDescent="0.45"/>
    <row r="3654" ht="24" hidden="1" customHeight="1" x14ac:dyDescent="0.45"/>
    <row r="3655" ht="24" hidden="1" customHeight="1" x14ac:dyDescent="0.45"/>
    <row r="3656" ht="24" hidden="1" customHeight="1" x14ac:dyDescent="0.45"/>
    <row r="3657" ht="24" hidden="1" customHeight="1" x14ac:dyDescent="0.45"/>
    <row r="3658" ht="24" hidden="1" customHeight="1" x14ac:dyDescent="0.45"/>
    <row r="3659" ht="24" hidden="1" customHeight="1" x14ac:dyDescent="0.45"/>
    <row r="3660" ht="24" hidden="1" customHeight="1" x14ac:dyDescent="0.45"/>
    <row r="3661" ht="24" hidden="1" customHeight="1" x14ac:dyDescent="0.45"/>
    <row r="3662" ht="24" hidden="1" customHeight="1" x14ac:dyDescent="0.45"/>
    <row r="3663" ht="24" hidden="1" customHeight="1" x14ac:dyDescent="0.45"/>
    <row r="3664" ht="24" hidden="1" customHeight="1" x14ac:dyDescent="0.45"/>
    <row r="3665" ht="24" hidden="1" customHeight="1" x14ac:dyDescent="0.45"/>
    <row r="3666" ht="24" hidden="1" customHeight="1" x14ac:dyDescent="0.45"/>
    <row r="3667" ht="24" hidden="1" customHeight="1" x14ac:dyDescent="0.45"/>
    <row r="3668" ht="24" hidden="1" customHeight="1" x14ac:dyDescent="0.45"/>
    <row r="3669" ht="24" hidden="1" customHeight="1" x14ac:dyDescent="0.45"/>
    <row r="3670" ht="24" hidden="1" customHeight="1" x14ac:dyDescent="0.45"/>
    <row r="3671" ht="24" hidden="1" customHeight="1" x14ac:dyDescent="0.45"/>
    <row r="3672" ht="24" hidden="1" customHeight="1" x14ac:dyDescent="0.45"/>
    <row r="3673" ht="24" hidden="1" customHeight="1" x14ac:dyDescent="0.45"/>
    <row r="3674" ht="24" hidden="1" customHeight="1" x14ac:dyDescent="0.45"/>
    <row r="3675" ht="24" hidden="1" customHeight="1" x14ac:dyDescent="0.45"/>
    <row r="3676" ht="24" hidden="1" customHeight="1" x14ac:dyDescent="0.45"/>
    <row r="3677" ht="24" hidden="1" customHeight="1" x14ac:dyDescent="0.45"/>
    <row r="3678" ht="24" hidden="1" customHeight="1" x14ac:dyDescent="0.45"/>
    <row r="3679" ht="24" hidden="1" customHeight="1" x14ac:dyDescent="0.45"/>
    <row r="3680" ht="24" hidden="1" customHeight="1" x14ac:dyDescent="0.45"/>
    <row r="3681" ht="24" hidden="1" customHeight="1" x14ac:dyDescent="0.45"/>
    <row r="3682" ht="24" hidden="1" customHeight="1" x14ac:dyDescent="0.45"/>
    <row r="3683" ht="24" hidden="1" customHeight="1" x14ac:dyDescent="0.45"/>
    <row r="3684" ht="24" hidden="1" customHeight="1" x14ac:dyDescent="0.45"/>
    <row r="3685" ht="24" hidden="1" customHeight="1" x14ac:dyDescent="0.45"/>
    <row r="3686" ht="24" hidden="1" customHeight="1" x14ac:dyDescent="0.45"/>
    <row r="3687" ht="24" hidden="1" customHeight="1" x14ac:dyDescent="0.45"/>
    <row r="3688" ht="24" hidden="1" customHeight="1" x14ac:dyDescent="0.45"/>
    <row r="3689" ht="24" hidden="1" customHeight="1" x14ac:dyDescent="0.45"/>
    <row r="3690" ht="24" hidden="1" customHeight="1" x14ac:dyDescent="0.45"/>
    <row r="3691" ht="24" hidden="1" customHeight="1" x14ac:dyDescent="0.45"/>
    <row r="3692" ht="24" hidden="1" customHeight="1" x14ac:dyDescent="0.45"/>
    <row r="3693" ht="24" hidden="1" customHeight="1" x14ac:dyDescent="0.45"/>
    <row r="3694" ht="24" hidden="1" customHeight="1" x14ac:dyDescent="0.45"/>
    <row r="3695" ht="24" hidden="1" customHeight="1" x14ac:dyDescent="0.45"/>
    <row r="3696" ht="24" hidden="1" customHeight="1" x14ac:dyDescent="0.45"/>
    <row r="3697" ht="24" hidden="1" customHeight="1" x14ac:dyDescent="0.45"/>
    <row r="3698" ht="24" hidden="1" customHeight="1" x14ac:dyDescent="0.45"/>
    <row r="3699" ht="24" hidden="1" customHeight="1" x14ac:dyDescent="0.45"/>
    <row r="3700" ht="24" hidden="1" customHeight="1" x14ac:dyDescent="0.45"/>
    <row r="3701" ht="24" hidden="1" customHeight="1" x14ac:dyDescent="0.45"/>
    <row r="3702" ht="24" hidden="1" customHeight="1" x14ac:dyDescent="0.45"/>
    <row r="3703" ht="24" hidden="1" customHeight="1" x14ac:dyDescent="0.45"/>
    <row r="3704" ht="24" hidden="1" customHeight="1" x14ac:dyDescent="0.45"/>
    <row r="3705" ht="24" hidden="1" customHeight="1" x14ac:dyDescent="0.45"/>
    <row r="3706" ht="24" hidden="1" customHeight="1" x14ac:dyDescent="0.45"/>
    <row r="3707" ht="24" hidden="1" customHeight="1" x14ac:dyDescent="0.45"/>
    <row r="3708" ht="24" hidden="1" customHeight="1" x14ac:dyDescent="0.45"/>
    <row r="3709" ht="24" hidden="1" customHeight="1" x14ac:dyDescent="0.45"/>
    <row r="3710" ht="24" hidden="1" customHeight="1" x14ac:dyDescent="0.45"/>
    <row r="3711" ht="24" hidden="1" customHeight="1" x14ac:dyDescent="0.45"/>
    <row r="3712" ht="24" hidden="1" customHeight="1" x14ac:dyDescent="0.45"/>
    <row r="3713" ht="24" hidden="1" customHeight="1" x14ac:dyDescent="0.45"/>
    <row r="3714" ht="24" hidden="1" customHeight="1" x14ac:dyDescent="0.45"/>
    <row r="3715" ht="24" hidden="1" customHeight="1" x14ac:dyDescent="0.45"/>
    <row r="3716" ht="24" hidden="1" customHeight="1" x14ac:dyDescent="0.45"/>
    <row r="3717" ht="24" hidden="1" customHeight="1" x14ac:dyDescent="0.45"/>
    <row r="3718" ht="24" hidden="1" customHeight="1" x14ac:dyDescent="0.45"/>
    <row r="3719" ht="24" hidden="1" customHeight="1" x14ac:dyDescent="0.45"/>
    <row r="3720" ht="24" hidden="1" customHeight="1" x14ac:dyDescent="0.45"/>
    <row r="3721" ht="24" hidden="1" customHeight="1" x14ac:dyDescent="0.45"/>
    <row r="3722" ht="24" hidden="1" customHeight="1" x14ac:dyDescent="0.45"/>
    <row r="3723" ht="24" hidden="1" customHeight="1" x14ac:dyDescent="0.45"/>
    <row r="3724" ht="24" hidden="1" customHeight="1" x14ac:dyDescent="0.45"/>
    <row r="3725" ht="24" hidden="1" customHeight="1" x14ac:dyDescent="0.45"/>
    <row r="3726" ht="24" hidden="1" customHeight="1" x14ac:dyDescent="0.45"/>
    <row r="3727" ht="24" hidden="1" customHeight="1" x14ac:dyDescent="0.45"/>
    <row r="3728" ht="24" hidden="1" customHeight="1" x14ac:dyDescent="0.45"/>
    <row r="3729" ht="24" hidden="1" customHeight="1" x14ac:dyDescent="0.45"/>
    <row r="3730" ht="24" hidden="1" customHeight="1" x14ac:dyDescent="0.45"/>
    <row r="3731" ht="24" hidden="1" customHeight="1" x14ac:dyDescent="0.45"/>
    <row r="3732" ht="24" hidden="1" customHeight="1" x14ac:dyDescent="0.45"/>
    <row r="3733" ht="24" hidden="1" customHeight="1" x14ac:dyDescent="0.45"/>
    <row r="3734" ht="24" hidden="1" customHeight="1" x14ac:dyDescent="0.45"/>
    <row r="3735" ht="24" hidden="1" customHeight="1" x14ac:dyDescent="0.45"/>
    <row r="3736" ht="24" hidden="1" customHeight="1" x14ac:dyDescent="0.45"/>
    <row r="3737" ht="24" hidden="1" customHeight="1" x14ac:dyDescent="0.45"/>
    <row r="3738" ht="24" hidden="1" customHeight="1" x14ac:dyDescent="0.45"/>
    <row r="3739" ht="24" hidden="1" customHeight="1" x14ac:dyDescent="0.45"/>
    <row r="3740" ht="24" hidden="1" customHeight="1" x14ac:dyDescent="0.45"/>
    <row r="3741" ht="24" hidden="1" customHeight="1" x14ac:dyDescent="0.45"/>
    <row r="3742" ht="24" hidden="1" customHeight="1" x14ac:dyDescent="0.45"/>
    <row r="3743" ht="24" hidden="1" customHeight="1" x14ac:dyDescent="0.45"/>
    <row r="3744" ht="24" hidden="1" customHeight="1" x14ac:dyDescent="0.45"/>
    <row r="3745" ht="24" hidden="1" customHeight="1" x14ac:dyDescent="0.45"/>
    <row r="3746" ht="24" hidden="1" customHeight="1" x14ac:dyDescent="0.45"/>
    <row r="3747" ht="24" hidden="1" customHeight="1" x14ac:dyDescent="0.45"/>
    <row r="3748" ht="24" hidden="1" customHeight="1" x14ac:dyDescent="0.45"/>
    <row r="3749" ht="24" hidden="1" customHeight="1" x14ac:dyDescent="0.45"/>
    <row r="3750" ht="24" hidden="1" customHeight="1" x14ac:dyDescent="0.45"/>
    <row r="3751" ht="24" hidden="1" customHeight="1" x14ac:dyDescent="0.45"/>
    <row r="3752" ht="24" hidden="1" customHeight="1" x14ac:dyDescent="0.45"/>
    <row r="3753" ht="24" hidden="1" customHeight="1" x14ac:dyDescent="0.45"/>
    <row r="3754" ht="24" hidden="1" customHeight="1" x14ac:dyDescent="0.45"/>
    <row r="3755" ht="24" hidden="1" customHeight="1" x14ac:dyDescent="0.45"/>
    <row r="3756" ht="24" hidden="1" customHeight="1" x14ac:dyDescent="0.45"/>
    <row r="3757" ht="24" hidden="1" customHeight="1" x14ac:dyDescent="0.45"/>
    <row r="3758" ht="24" hidden="1" customHeight="1" x14ac:dyDescent="0.45"/>
    <row r="3759" ht="24" hidden="1" customHeight="1" x14ac:dyDescent="0.45"/>
    <row r="3760" ht="24" hidden="1" customHeight="1" x14ac:dyDescent="0.45"/>
    <row r="3761" ht="24" hidden="1" customHeight="1" x14ac:dyDescent="0.45"/>
    <row r="3762" ht="24" hidden="1" customHeight="1" x14ac:dyDescent="0.45"/>
    <row r="3763" ht="24" hidden="1" customHeight="1" x14ac:dyDescent="0.45"/>
    <row r="3764" ht="24" hidden="1" customHeight="1" x14ac:dyDescent="0.45"/>
    <row r="3765" ht="24" hidden="1" customHeight="1" x14ac:dyDescent="0.45"/>
    <row r="3766" ht="24" hidden="1" customHeight="1" x14ac:dyDescent="0.45"/>
    <row r="3767" ht="24" hidden="1" customHeight="1" x14ac:dyDescent="0.45"/>
    <row r="3768" ht="24" hidden="1" customHeight="1" x14ac:dyDescent="0.45"/>
    <row r="3769" ht="24" hidden="1" customHeight="1" x14ac:dyDescent="0.45"/>
    <row r="3770" ht="24" hidden="1" customHeight="1" x14ac:dyDescent="0.45"/>
    <row r="3771" ht="24" hidden="1" customHeight="1" x14ac:dyDescent="0.45"/>
    <row r="3772" ht="24" hidden="1" customHeight="1" x14ac:dyDescent="0.45"/>
    <row r="3773" ht="24" hidden="1" customHeight="1" x14ac:dyDescent="0.45"/>
    <row r="3774" ht="24" hidden="1" customHeight="1" x14ac:dyDescent="0.45"/>
    <row r="3775" ht="24" hidden="1" customHeight="1" x14ac:dyDescent="0.45"/>
    <row r="3776" ht="24" hidden="1" customHeight="1" x14ac:dyDescent="0.45"/>
    <row r="3777" ht="24" hidden="1" customHeight="1" x14ac:dyDescent="0.45"/>
    <row r="3778" ht="24" hidden="1" customHeight="1" x14ac:dyDescent="0.45"/>
    <row r="3779" ht="24" hidden="1" customHeight="1" x14ac:dyDescent="0.45"/>
    <row r="3780" ht="24" hidden="1" customHeight="1" x14ac:dyDescent="0.45"/>
    <row r="3781" ht="24" hidden="1" customHeight="1" x14ac:dyDescent="0.45"/>
    <row r="3782" ht="24" hidden="1" customHeight="1" x14ac:dyDescent="0.45"/>
    <row r="3783" ht="24" hidden="1" customHeight="1" x14ac:dyDescent="0.45"/>
    <row r="3784" ht="24" hidden="1" customHeight="1" x14ac:dyDescent="0.45"/>
    <row r="3785" ht="24" hidden="1" customHeight="1" x14ac:dyDescent="0.45"/>
    <row r="3786" ht="24" hidden="1" customHeight="1" x14ac:dyDescent="0.45"/>
    <row r="3787" ht="24" hidden="1" customHeight="1" x14ac:dyDescent="0.45"/>
    <row r="3788" ht="24" hidden="1" customHeight="1" x14ac:dyDescent="0.45"/>
    <row r="3789" ht="24" hidden="1" customHeight="1" x14ac:dyDescent="0.45"/>
    <row r="3790" ht="24" hidden="1" customHeight="1" x14ac:dyDescent="0.45"/>
    <row r="3791" ht="24" hidden="1" customHeight="1" x14ac:dyDescent="0.45"/>
    <row r="3792" ht="24" hidden="1" customHeight="1" x14ac:dyDescent="0.45"/>
    <row r="3793" ht="24" hidden="1" customHeight="1" x14ac:dyDescent="0.45"/>
    <row r="3794" ht="24" hidden="1" customHeight="1" x14ac:dyDescent="0.45"/>
    <row r="3795" ht="24" hidden="1" customHeight="1" x14ac:dyDescent="0.45"/>
    <row r="3796" ht="24" hidden="1" customHeight="1" x14ac:dyDescent="0.45"/>
    <row r="3797" ht="24" hidden="1" customHeight="1" x14ac:dyDescent="0.45"/>
    <row r="3798" ht="24" hidden="1" customHeight="1" x14ac:dyDescent="0.45"/>
    <row r="3799" ht="24" hidden="1" customHeight="1" x14ac:dyDescent="0.45"/>
    <row r="3800" ht="24" hidden="1" customHeight="1" x14ac:dyDescent="0.45"/>
    <row r="3801" ht="24" hidden="1" customHeight="1" x14ac:dyDescent="0.45"/>
    <row r="3802" ht="24" hidden="1" customHeight="1" x14ac:dyDescent="0.45"/>
    <row r="3803" ht="24" hidden="1" customHeight="1" x14ac:dyDescent="0.45"/>
    <row r="3804" ht="24" hidden="1" customHeight="1" x14ac:dyDescent="0.45"/>
    <row r="3805" ht="24" hidden="1" customHeight="1" x14ac:dyDescent="0.45"/>
    <row r="3806" ht="24" hidden="1" customHeight="1" x14ac:dyDescent="0.45"/>
    <row r="3807" ht="24" hidden="1" customHeight="1" x14ac:dyDescent="0.45"/>
    <row r="3808" ht="24" hidden="1" customHeight="1" x14ac:dyDescent="0.45"/>
    <row r="3809" ht="24" hidden="1" customHeight="1" x14ac:dyDescent="0.45"/>
    <row r="3810" ht="24" hidden="1" customHeight="1" x14ac:dyDescent="0.45"/>
    <row r="3811" ht="24" hidden="1" customHeight="1" x14ac:dyDescent="0.45"/>
    <row r="3812" ht="24" hidden="1" customHeight="1" x14ac:dyDescent="0.45"/>
    <row r="3813" ht="24" hidden="1" customHeight="1" x14ac:dyDescent="0.45"/>
    <row r="3814" ht="24" hidden="1" customHeight="1" x14ac:dyDescent="0.45"/>
    <row r="3815" ht="24" hidden="1" customHeight="1" x14ac:dyDescent="0.45"/>
    <row r="3816" ht="24" hidden="1" customHeight="1" x14ac:dyDescent="0.45"/>
    <row r="3817" ht="24" hidden="1" customHeight="1" x14ac:dyDescent="0.45"/>
    <row r="3818" ht="24" hidden="1" customHeight="1" x14ac:dyDescent="0.45"/>
    <row r="3819" ht="24" hidden="1" customHeight="1" x14ac:dyDescent="0.45"/>
    <row r="3820" ht="24" hidden="1" customHeight="1" x14ac:dyDescent="0.45"/>
    <row r="3821" ht="24" hidden="1" customHeight="1" x14ac:dyDescent="0.45"/>
    <row r="3822" ht="24" hidden="1" customHeight="1" x14ac:dyDescent="0.45"/>
    <row r="3823" ht="24" hidden="1" customHeight="1" x14ac:dyDescent="0.45"/>
    <row r="3824" ht="24" hidden="1" customHeight="1" x14ac:dyDescent="0.45"/>
    <row r="3825" ht="24" hidden="1" customHeight="1" x14ac:dyDescent="0.45"/>
    <row r="3826" ht="24" hidden="1" customHeight="1" x14ac:dyDescent="0.45"/>
    <row r="3827" ht="24" hidden="1" customHeight="1" x14ac:dyDescent="0.45"/>
    <row r="3828" ht="24" hidden="1" customHeight="1" x14ac:dyDescent="0.45"/>
    <row r="3829" ht="24" hidden="1" customHeight="1" x14ac:dyDescent="0.45"/>
    <row r="3830" ht="24" hidden="1" customHeight="1" x14ac:dyDescent="0.45"/>
    <row r="3831" ht="24" hidden="1" customHeight="1" x14ac:dyDescent="0.45"/>
    <row r="3832" ht="24" hidden="1" customHeight="1" x14ac:dyDescent="0.45"/>
    <row r="3833" ht="24" hidden="1" customHeight="1" x14ac:dyDescent="0.45"/>
    <row r="3834" ht="24" hidden="1" customHeight="1" x14ac:dyDescent="0.45"/>
    <row r="3835" ht="24" hidden="1" customHeight="1" x14ac:dyDescent="0.45"/>
    <row r="3836" ht="24" hidden="1" customHeight="1" x14ac:dyDescent="0.45"/>
    <row r="3837" ht="24" hidden="1" customHeight="1" x14ac:dyDescent="0.45"/>
    <row r="3838" ht="24" hidden="1" customHeight="1" x14ac:dyDescent="0.45"/>
    <row r="3839" ht="24" hidden="1" customHeight="1" x14ac:dyDescent="0.45"/>
    <row r="3840" ht="24" hidden="1" customHeight="1" x14ac:dyDescent="0.45"/>
    <row r="3841" ht="24" hidden="1" customHeight="1" x14ac:dyDescent="0.45"/>
    <row r="3842" ht="24" hidden="1" customHeight="1" x14ac:dyDescent="0.45"/>
    <row r="3843" ht="24" hidden="1" customHeight="1" x14ac:dyDescent="0.45"/>
    <row r="3844" ht="24" hidden="1" customHeight="1" x14ac:dyDescent="0.45"/>
    <row r="3845" ht="24" hidden="1" customHeight="1" x14ac:dyDescent="0.45"/>
    <row r="3846" ht="24" hidden="1" customHeight="1" x14ac:dyDescent="0.45"/>
    <row r="3847" ht="24" hidden="1" customHeight="1" x14ac:dyDescent="0.45"/>
    <row r="3848" ht="24" hidden="1" customHeight="1" x14ac:dyDescent="0.45"/>
    <row r="3849" ht="24" hidden="1" customHeight="1" x14ac:dyDescent="0.45"/>
    <row r="3850" ht="24" hidden="1" customHeight="1" x14ac:dyDescent="0.45"/>
    <row r="3851" ht="24" hidden="1" customHeight="1" x14ac:dyDescent="0.45"/>
    <row r="3852" ht="24" hidden="1" customHeight="1" x14ac:dyDescent="0.45"/>
    <row r="3853" ht="24" hidden="1" customHeight="1" x14ac:dyDescent="0.45"/>
    <row r="3854" ht="24" hidden="1" customHeight="1" x14ac:dyDescent="0.45"/>
    <row r="3855" ht="24" hidden="1" customHeight="1" x14ac:dyDescent="0.45"/>
    <row r="3856" ht="24" hidden="1" customHeight="1" x14ac:dyDescent="0.45"/>
    <row r="3857" ht="24" hidden="1" customHeight="1" x14ac:dyDescent="0.45"/>
    <row r="3858" ht="24" hidden="1" customHeight="1" x14ac:dyDescent="0.45"/>
    <row r="3859" ht="24" hidden="1" customHeight="1" x14ac:dyDescent="0.45"/>
    <row r="3860" ht="24" hidden="1" customHeight="1" x14ac:dyDescent="0.45"/>
    <row r="3861" ht="24" hidden="1" customHeight="1" x14ac:dyDescent="0.45"/>
    <row r="3862" ht="24" hidden="1" customHeight="1" x14ac:dyDescent="0.45"/>
    <row r="3863" ht="24" hidden="1" customHeight="1" x14ac:dyDescent="0.45"/>
    <row r="3864" ht="24" hidden="1" customHeight="1" x14ac:dyDescent="0.45"/>
    <row r="3865" ht="24" hidden="1" customHeight="1" x14ac:dyDescent="0.45"/>
    <row r="3866" ht="24" hidden="1" customHeight="1" x14ac:dyDescent="0.45"/>
    <row r="3867" ht="24" hidden="1" customHeight="1" x14ac:dyDescent="0.45"/>
    <row r="3868" ht="24" hidden="1" customHeight="1" x14ac:dyDescent="0.45"/>
    <row r="3869" ht="24" hidden="1" customHeight="1" x14ac:dyDescent="0.45"/>
    <row r="3870" ht="24" hidden="1" customHeight="1" x14ac:dyDescent="0.45"/>
    <row r="3871" ht="24" hidden="1" customHeight="1" x14ac:dyDescent="0.45"/>
    <row r="3872" ht="24" hidden="1" customHeight="1" x14ac:dyDescent="0.45"/>
    <row r="3873" ht="24" hidden="1" customHeight="1" x14ac:dyDescent="0.45"/>
    <row r="3874" ht="24" hidden="1" customHeight="1" x14ac:dyDescent="0.45"/>
    <row r="3875" ht="24" hidden="1" customHeight="1" x14ac:dyDescent="0.45"/>
    <row r="3876" ht="24" hidden="1" customHeight="1" x14ac:dyDescent="0.45"/>
    <row r="3877" ht="24" hidden="1" customHeight="1" x14ac:dyDescent="0.45"/>
    <row r="3878" ht="24" hidden="1" customHeight="1" x14ac:dyDescent="0.45"/>
    <row r="3879" ht="24" hidden="1" customHeight="1" x14ac:dyDescent="0.45"/>
    <row r="3880" ht="24" hidden="1" customHeight="1" x14ac:dyDescent="0.45"/>
    <row r="3881" ht="24" hidden="1" customHeight="1" x14ac:dyDescent="0.45"/>
    <row r="3882" ht="24" hidden="1" customHeight="1" x14ac:dyDescent="0.45"/>
    <row r="3883" ht="24" hidden="1" customHeight="1" x14ac:dyDescent="0.45"/>
    <row r="3884" ht="24" hidden="1" customHeight="1" x14ac:dyDescent="0.45"/>
    <row r="3885" ht="24" hidden="1" customHeight="1" x14ac:dyDescent="0.45"/>
    <row r="3886" ht="24" hidden="1" customHeight="1" x14ac:dyDescent="0.45"/>
    <row r="3887" ht="24" hidden="1" customHeight="1" x14ac:dyDescent="0.45"/>
    <row r="3888" ht="24" hidden="1" customHeight="1" x14ac:dyDescent="0.45"/>
    <row r="3889" ht="24" hidden="1" customHeight="1" x14ac:dyDescent="0.45"/>
    <row r="3890" ht="24" hidden="1" customHeight="1" x14ac:dyDescent="0.45"/>
    <row r="3891" ht="24" hidden="1" customHeight="1" x14ac:dyDescent="0.45"/>
    <row r="3892" ht="24" hidden="1" customHeight="1" x14ac:dyDescent="0.45"/>
    <row r="3893" ht="24" hidden="1" customHeight="1" x14ac:dyDescent="0.45"/>
    <row r="3894" ht="24" hidden="1" customHeight="1" x14ac:dyDescent="0.45"/>
    <row r="3895" ht="24" hidden="1" customHeight="1" x14ac:dyDescent="0.45"/>
    <row r="3896" ht="24" hidden="1" customHeight="1" x14ac:dyDescent="0.45"/>
    <row r="3897" ht="24" hidden="1" customHeight="1" x14ac:dyDescent="0.45"/>
    <row r="3898" ht="24" hidden="1" customHeight="1" x14ac:dyDescent="0.45"/>
    <row r="3899" ht="24" hidden="1" customHeight="1" x14ac:dyDescent="0.45"/>
    <row r="3900" ht="24" hidden="1" customHeight="1" x14ac:dyDescent="0.45"/>
    <row r="3901" ht="24" hidden="1" customHeight="1" x14ac:dyDescent="0.45"/>
    <row r="3902" ht="24" hidden="1" customHeight="1" x14ac:dyDescent="0.45"/>
    <row r="3903" ht="24" hidden="1" customHeight="1" x14ac:dyDescent="0.45"/>
    <row r="3904" ht="24" hidden="1" customHeight="1" x14ac:dyDescent="0.45"/>
    <row r="3905" ht="24" hidden="1" customHeight="1" x14ac:dyDescent="0.45"/>
    <row r="3906" ht="24" hidden="1" customHeight="1" x14ac:dyDescent="0.45"/>
    <row r="3907" ht="24" hidden="1" customHeight="1" x14ac:dyDescent="0.45"/>
    <row r="3908" ht="24" hidden="1" customHeight="1" x14ac:dyDescent="0.45"/>
    <row r="3909" ht="24" hidden="1" customHeight="1" x14ac:dyDescent="0.45"/>
    <row r="3910" ht="24" hidden="1" customHeight="1" x14ac:dyDescent="0.45"/>
    <row r="3911" ht="24" hidden="1" customHeight="1" x14ac:dyDescent="0.45"/>
    <row r="3912" ht="24" hidden="1" customHeight="1" x14ac:dyDescent="0.45"/>
    <row r="3913" ht="24" hidden="1" customHeight="1" x14ac:dyDescent="0.45"/>
    <row r="3914" ht="24" hidden="1" customHeight="1" x14ac:dyDescent="0.45"/>
    <row r="3915" ht="24" hidden="1" customHeight="1" x14ac:dyDescent="0.45"/>
    <row r="3916" ht="24" hidden="1" customHeight="1" x14ac:dyDescent="0.45"/>
    <row r="3917" ht="24" hidden="1" customHeight="1" x14ac:dyDescent="0.45"/>
    <row r="3918" ht="24" hidden="1" customHeight="1" x14ac:dyDescent="0.45"/>
    <row r="3919" ht="24" hidden="1" customHeight="1" x14ac:dyDescent="0.45"/>
    <row r="3920" ht="24" hidden="1" customHeight="1" x14ac:dyDescent="0.45"/>
    <row r="3921" ht="24" hidden="1" customHeight="1" x14ac:dyDescent="0.45"/>
    <row r="3922" ht="24" hidden="1" customHeight="1" x14ac:dyDescent="0.45"/>
    <row r="3923" ht="24" hidden="1" customHeight="1" x14ac:dyDescent="0.45"/>
    <row r="3924" ht="24" hidden="1" customHeight="1" x14ac:dyDescent="0.45"/>
    <row r="3925" ht="24" hidden="1" customHeight="1" x14ac:dyDescent="0.45"/>
    <row r="3926" ht="24" hidden="1" customHeight="1" x14ac:dyDescent="0.45"/>
    <row r="3927" ht="24" hidden="1" customHeight="1" x14ac:dyDescent="0.45"/>
    <row r="3928" ht="24" hidden="1" customHeight="1" x14ac:dyDescent="0.45"/>
    <row r="3929" ht="24" hidden="1" customHeight="1" x14ac:dyDescent="0.45"/>
    <row r="3930" ht="24" hidden="1" customHeight="1" x14ac:dyDescent="0.45"/>
    <row r="3931" ht="24" hidden="1" customHeight="1" x14ac:dyDescent="0.45"/>
    <row r="3932" ht="24" hidden="1" customHeight="1" x14ac:dyDescent="0.45"/>
    <row r="3933" ht="24" hidden="1" customHeight="1" x14ac:dyDescent="0.45"/>
    <row r="3934" ht="24" hidden="1" customHeight="1" x14ac:dyDescent="0.45"/>
    <row r="3935" ht="24" hidden="1" customHeight="1" x14ac:dyDescent="0.45"/>
    <row r="3936" ht="24" hidden="1" customHeight="1" x14ac:dyDescent="0.45"/>
    <row r="3937" ht="24" hidden="1" customHeight="1" x14ac:dyDescent="0.45"/>
    <row r="3938" ht="24" hidden="1" customHeight="1" x14ac:dyDescent="0.45"/>
    <row r="3939" ht="24" hidden="1" customHeight="1" x14ac:dyDescent="0.45"/>
    <row r="3940" ht="24" hidden="1" customHeight="1" x14ac:dyDescent="0.45"/>
    <row r="3941" ht="24" hidden="1" customHeight="1" x14ac:dyDescent="0.45"/>
    <row r="3942" ht="24" hidden="1" customHeight="1" x14ac:dyDescent="0.45"/>
    <row r="3943" ht="24" hidden="1" customHeight="1" x14ac:dyDescent="0.45"/>
    <row r="3944" ht="24" hidden="1" customHeight="1" x14ac:dyDescent="0.45"/>
    <row r="3945" ht="24" hidden="1" customHeight="1" x14ac:dyDescent="0.45"/>
    <row r="3946" ht="24" hidden="1" customHeight="1" x14ac:dyDescent="0.45"/>
    <row r="3947" ht="24" hidden="1" customHeight="1" x14ac:dyDescent="0.45"/>
    <row r="3948" ht="24" hidden="1" customHeight="1" x14ac:dyDescent="0.45"/>
    <row r="3949" ht="24" hidden="1" customHeight="1" x14ac:dyDescent="0.45"/>
    <row r="3950" ht="24" hidden="1" customHeight="1" x14ac:dyDescent="0.45"/>
    <row r="3951" ht="24" hidden="1" customHeight="1" x14ac:dyDescent="0.45"/>
    <row r="3952" ht="24" hidden="1" customHeight="1" x14ac:dyDescent="0.45"/>
    <row r="3953" ht="24" hidden="1" customHeight="1" x14ac:dyDescent="0.45"/>
    <row r="3954" ht="24" hidden="1" customHeight="1" x14ac:dyDescent="0.45"/>
    <row r="3955" ht="24" hidden="1" customHeight="1" x14ac:dyDescent="0.45"/>
    <row r="3956" ht="24" hidden="1" customHeight="1" x14ac:dyDescent="0.45"/>
    <row r="3957" ht="24" hidden="1" customHeight="1" x14ac:dyDescent="0.45"/>
    <row r="3958" ht="24" hidden="1" customHeight="1" x14ac:dyDescent="0.45"/>
    <row r="3959" ht="24" hidden="1" customHeight="1" x14ac:dyDescent="0.45"/>
    <row r="3960" ht="24" hidden="1" customHeight="1" x14ac:dyDescent="0.45"/>
    <row r="3961" ht="24" hidden="1" customHeight="1" x14ac:dyDescent="0.45"/>
    <row r="3962" ht="24" hidden="1" customHeight="1" x14ac:dyDescent="0.45"/>
    <row r="3963" ht="24" hidden="1" customHeight="1" x14ac:dyDescent="0.45"/>
    <row r="3964" ht="24" hidden="1" customHeight="1" x14ac:dyDescent="0.45"/>
    <row r="3965" ht="24" hidden="1" customHeight="1" x14ac:dyDescent="0.45"/>
    <row r="3966" ht="24" hidden="1" customHeight="1" x14ac:dyDescent="0.45"/>
    <row r="3967" ht="24" hidden="1" customHeight="1" x14ac:dyDescent="0.45"/>
    <row r="3968" ht="24" hidden="1" customHeight="1" x14ac:dyDescent="0.45"/>
    <row r="3969" ht="24" hidden="1" customHeight="1" x14ac:dyDescent="0.45"/>
    <row r="3970" ht="24" hidden="1" customHeight="1" x14ac:dyDescent="0.45"/>
    <row r="3971" ht="24" hidden="1" customHeight="1" x14ac:dyDescent="0.45"/>
    <row r="3972" ht="24" hidden="1" customHeight="1" x14ac:dyDescent="0.45"/>
    <row r="3973" ht="24" hidden="1" customHeight="1" x14ac:dyDescent="0.45"/>
    <row r="3974" ht="24" hidden="1" customHeight="1" x14ac:dyDescent="0.45"/>
    <row r="3975" ht="24" hidden="1" customHeight="1" x14ac:dyDescent="0.45"/>
    <row r="3976" ht="24" hidden="1" customHeight="1" x14ac:dyDescent="0.45"/>
    <row r="3977" ht="24" hidden="1" customHeight="1" x14ac:dyDescent="0.45"/>
    <row r="3978" ht="24" hidden="1" customHeight="1" x14ac:dyDescent="0.45"/>
    <row r="3979" ht="24" hidden="1" customHeight="1" x14ac:dyDescent="0.45"/>
    <row r="3980" ht="24" hidden="1" customHeight="1" x14ac:dyDescent="0.45"/>
    <row r="3981" ht="24" hidden="1" customHeight="1" x14ac:dyDescent="0.45"/>
    <row r="3982" ht="24" hidden="1" customHeight="1" x14ac:dyDescent="0.45"/>
    <row r="3983" ht="24" hidden="1" customHeight="1" x14ac:dyDescent="0.45"/>
    <row r="3984" ht="24" hidden="1" customHeight="1" x14ac:dyDescent="0.45"/>
    <row r="3985" ht="24" hidden="1" customHeight="1" x14ac:dyDescent="0.45"/>
    <row r="3986" ht="24" hidden="1" customHeight="1" x14ac:dyDescent="0.45"/>
    <row r="3987" ht="24" hidden="1" customHeight="1" x14ac:dyDescent="0.45"/>
    <row r="3988" ht="24" hidden="1" customHeight="1" x14ac:dyDescent="0.45"/>
    <row r="3989" ht="24" hidden="1" customHeight="1" x14ac:dyDescent="0.45"/>
    <row r="3990" ht="24" hidden="1" customHeight="1" x14ac:dyDescent="0.45"/>
    <row r="3991" ht="24" hidden="1" customHeight="1" x14ac:dyDescent="0.45"/>
    <row r="3992" ht="24" hidden="1" customHeight="1" x14ac:dyDescent="0.45"/>
    <row r="3993" ht="24" hidden="1" customHeight="1" x14ac:dyDescent="0.45"/>
    <row r="3994" ht="24" hidden="1" customHeight="1" x14ac:dyDescent="0.45"/>
    <row r="3995" ht="24" hidden="1" customHeight="1" x14ac:dyDescent="0.45"/>
    <row r="3996" ht="24" hidden="1" customHeight="1" x14ac:dyDescent="0.45"/>
    <row r="3997" ht="24" hidden="1" customHeight="1" x14ac:dyDescent="0.45"/>
    <row r="3998" ht="24" hidden="1" customHeight="1" x14ac:dyDescent="0.45"/>
    <row r="3999" ht="24" hidden="1" customHeight="1" x14ac:dyDescent="0.45"/>
    <row r="4000" ht="24" hidden="1" customHeight="1" x14ac:dyDescent="0.45"/>
    <row r="4001" ht="24" hidden="1" customHeight="1" x14ac:dyDescent="0.45"/>
    <row r="4002" ht="24" hidden="1" customHeight="1" x14ac:dyDescent="0.45"/>
    <row r="4003" ht="24" hidden="1" customHeight="1" x14ac:dyDescent="0.45"/>
    <row r="4004" ht="24" hidden="1" customHeight="1" x14ac:dyDescent="0.45"/>
    <row r="4005" ht="24" hidden="1" customHeight="1" x14ac:dyDescent="0.45"/>
    <row r="4006" ht="24" hidden="1" customHeight="1" x14ac:dyDescent="0.45"/>
    <row r="4007" ht="24" hidden="1" customHeight="1" x14ac:dyDescent="0.45"/>
    <row r="4008" ht="24" hidden="1" customHeight="1" x14ac:dyDescent="0.45"/>
    <row r="4009" ht="24" hidden="1" customHeight="1" x14ac:dyDescent="0.45"/>
    <row r="4010" ht="24" hidden="1" customHeight="1" x14ac:dyDescent="0.45"/>
    <row r="4011" ht="24" hidden="1" customHeight="1" x14ac:dyDescent="0.45"/>
    <row r="4012" ht="24" hidden="1" customHeight="1" x14ac:dyDescent="0.45"/>
    <row r="4013" ht="24" hidden="1" customHeight="1" x14ac:dyDescent="0.45"/>
    <row r="4014" ht="24" hidden="1" customHeight="1" x14ac:dyDescent="0.45"/>
    <row r="4015" ht="24" hidden="1" customHeight="1" x14ac:dyDescent="0.45"/>
    <row r="4016" ht="24" hidden="1" customHeight="1" x14ac:dyDescent="0.45"/>
    <row r="4017" ht="24" hidden="1" customHeight="1" x14ac:dyDescent="0.45"/>
    <row r="4018" ht="24" hidden="1" customHeight="1" x14ac:dyDescent="0.45"/>
    <row r="4019" ht="24" hidden="1" customHeight="1" x14ac:dyDescent="0.45"/>
    <row r="4020" ht="24" hidden="1" customHeight="1" x14ac:dyDescent="0.45"/>
    <row r="4021" ht="24" hidden="1" customHeight="1" x14ac:dyDescent="0.45"/>
    <row r="4022" ht="24" hidden="1" customHeight="1" x14ac:dyDescent="0.45"/>
    <row r="4023" ht="24" hidden="1" customHeight="1" x14ac:dyDescent="0.45"/>
    <row r="4024" ht="24" hidden="1" customHeight="1" x14ac:dyDescent="0.45"/>
    <row r="4025" ht="24" hidden="1" customHeight="1" x14ac:dyDescent="0.45"/>
    <row r="4026" ht="24" hidden="1" customHeight="1" x14ac:dyDescent="0.45"/>
    <row r="4027" ht="24" hidden="1" customHeight="1" x14ac:dyDescent="0.45"/>
    <row r="4028" ht="24" hidden="1" customHeight="1" x14ac:dyDescent="0.45"/>
    <row r="4029" ht="24" hidden="1" customHeight="1" x14ac:dyDescent="0.45"/>
    <row r="4030" ht="24" hidden="1" customHeight="1" x14ac:dyDescent="0.45"/>
    <row r="4031" ht="24" hidden="1" customHeight="1" x14ac:dyDescent="0.45"/>
    <row r="4032" ht="24" hidden="1" customHeight="1" x14ac:dyDescent="0.45"/>
    <row r="4033" ht="24" hidden="1" customHeight="1" x14ac:dyDescent="0.45"/>
    <row r="4034" ht="24" hidden="1" customHeight="1" x14ac:dyDescent="0.45"/>
    <row r="4035" ht="24" hidden="1" customHeight="1" x14ac:dyDescent="0.45"/>
    <row r="4036" ht="24" hidden="1" customHeight="1" x14ac:dyDescent="0.45"/>
    <row r="4037" ht="24" hidden="1" customHeight="1" x14ac:dyDescent="0.45"/>
    <row r="4038" ht="24" hidden="1" customHeight="1" x14ac:dyDescent="0.45"/>
    <row r="4039" ht="24" hidden="1" customHeight="1" x14ac:dyDescent="0.45"/>
    <row r="4040" ht="24" hidden="1" customHeight="1" x14ac:dyDescent="0.45"/>
    <row r="4041" ht="24" hidden="1" customHeight="1" x14ac:dyDescent="0.45"/>
    <row r="4042" ht="24" hidden="1" customHeight="1" x14ac:dyDescent="0.45"/>
    <row r="4043" ht="24" hidden="1" customHeight="1" x14ac:dyDescent="0.45"/>
    <row r="4044" ht="24" hidden="1" customHeight="1" x14ac:dyDescent="0.45"/>
    <row r="4045" ht="24" hidden="1" customHeight="1" x14ac:dyDescent="0.45"/>
    <row r="4046" ht="24" hidden="1" customHeight="1" x14ac:dyDescent="0.45"/>
    <row r="4047" ht="24" hidden="1" customHeight="1" x14ac:dyDescent="0.45"/>
    <row r="4048" ht="24" hidden="1" customHeight="1" x14ac:dyDescent="0.45"/>
    <row r="4049" ht="24" hidden="1" customHeight="1" x14ac:dyDescent="0.45"/>
    <row r="4050" ht="24" hidden="1" customHeight="1" x14ac:dyDescent="0.45"/>
    <row r="4051" ht="24" hidden="1" customHeight="1" x14ac:dyDescent="0.45"/>
    <row r="4052" ht="24" hidden="1" customHeight="1" x14ac:dyDescent="0.45"/>
    <row r="4053" ht="24" hidden="1" customHeight="1" x14ac:dyDescent="0.45"/>
    <row r="4054" ht="24" hidden="1" customHeight="1" x14ac:dyDescent="0.45"/>
    <row r="4055" ht="24" hidden="1" customHeight="1" x14ac:dyDescent="0.45"/>
    <row r="4056" ht="24" hidden="1" customHeight="1" x14ac:dyDescent="0.45"/>
    <row r="4057" ht="24" hidden="1" customHeight="1" x14ac:dyDescent="0.45"/>
    <row r="4058" ht="24" hidden="1" customHeight="1" x14ac:dyDescent="0.45"/>
    <row r="4059" ht="24" hidden="1" customHeight="1" x14ac:dyDescent="0.45"/>
    <row r="4060" ht="24" hidden="1" customHeight="1" x14ac:dyDescent="0.45"/>
    <row r="4061" ht="24" hidden="1" customHeight="1" x14ac:dyDescent="0.45"/>
    <row r="4062" ht="24" hidden="1" customHeight="1" x14ac:dyDescent="0.45"/>
    <row r="4063" ht="24" hidden="1" customHeight="1" x14ac:dyDescent="0.45"/>
    <row r="4064" ht="24" hidden="1" customHeight="1" x14ac:dyDescent="0.45"/>
    <row r="4065" ht="24" hidden="1" customHeight="1" x14ac:dyDescent="0.45"/>
    <row r="4066" ht="24" hidden="1" customHeight="1" x14ac:dyDescent="0.45"/>
    <row r="4067" ht="24" hidden="1" customHeight="1" x14ac:dyDescent="0.45"/>
    <row r="4068" ht="24" hidden="1" customHeight="1" x14ac:dyDescent="0.45"/>
    <row r="4069" ht="24" hidden="1" customHeight="1" x14ac:dyDescent="0.45"/>
    <row r="4070" ht="24" hidden="1" customHeight="1" x14ac:dyDescent="0.45"/>
    <row r="4071" ht="24" hidden="1" customHeight="1" x14ac:dyDescent="0.45"/>
    <row r="4072" ht="24" hidden="1" customHeight="1" x14ac:dyDescent="0.45"/>
    <row r="4073" ht="24" hidden="1" customHeight="1" x14ac:dyDescent="0.45"/>
    <row r="4074" ht="24" hidden="1" customHeight="1" x14ac:dyDescent="0.45"/>
    <row r="4075" ht="24" hidden="1" customHeight="1" x14ac:dyDescent="0.45"/>
    <row r="4076" ht="24" hidden="1" customHeight="1" x14ac:dyDescent="0.45"/>
    <row r="4077" ht="24" hidden="1" customHeight="1" x14ac:dyDescent="0.45"/>
    <row r="4078" ht="24" hidden="1" customHeight="1" x14ac:dyDescent="0.45"/>
    <row r="4079" ht="24" hidden="1" customHeight="1" x14ac:dyDescent="0.45"/>
    <row r="4080" ht="24" hidden="1" customHeight="1" x14ac:dyDescent="0.45"/>
    <row r="4081" ht="24" hidden="1" customHeight="1" x14ac:dyDescent="0.45"/>
    <row r="4082" ht="24" hidden="1" customHeight="1" x14ac:dyDescent="0.45"/>
    <row r="4083" ht="24" hidden="1" customHeight="1" x14ac:dyDescent="0.45"/>
    <row r="4084" ht="24" hidden="1" customHeight="1" x14ac:dyDescent="0.45"/>
    <row r="4085" ht="24" hidden="1" customHeight="1" x14ac:dyDescent="0.45"/>
    <row r="4086" ht="24" hidden="1" customHeight="1" x14ac:dyDescent="0.45"/>
    <row r="4087" ht="24" hidden="1" customHeight="1" x14ac:dyDescent="0.45"/>
    <row r="4088" ht="24" hidden="1" customHeight="1" x14ac:dyDescent="0.45"/>
    <row r="4089" ht="24" hidden="1" customHeight="1" x14ac:dyDescent="0.45"/>
    <row r="4090" ht="24" hidden="1" customHeight="1" x14ac:dyDescent="0.45"/>
    <row r="4091" ht="24" hidden="1" customHeight="1" x14ac:dyDescent="0.45"/>
    <row r="4092" ht="24" hidden="1" customHeight="1" x14ac:dyDescent="0.45"/>
    <row r="4093" ht="24" hidden="1" customHeight="1" x14ac:dyDescent="0.45"/>
    <row r="4094" ht="24" hidden="1" customHeight="1" x14ac:dyDescent="0.45"/>
    <row r="4095" ht="24" hidden="1" customHeight="1" x14ac:dyDescent="0.45"/>
    <row r="4096" ht="24" hidden="1" customHeight="1" x14ac:dyDescent="0.45"/>
    <row r="4097" ht="24" hidden="1" customHeight="1" x14ac:dyDescent="0.45"/>
    <row r="4098" ht="24" hidden="1" customHeight="1" x14ac:dyDescent="0.45"/>
    <row r="4099" ht="24" hidden="1" customHeight="1" x14ac:dyDescent="0.45"/>
    <row r="4100" ht="24" hidden="1" customHeight="1" x14ac:dyDescent="0.45"/>
    <row r="4101" ht="24" hidden="1" customHeight="1" x14ac:dyDescent="0.45"/>
    <row r="4102" ht="24" hidden="1" customHeight="1" x14ac:dyDescent="0.45"/>
    <row r="4103" ht="24" hidden="1" customHeight="1" x14ac:dyDescent="0.45"/>
    <row r="4104" ht="24" hidden="1" customHeight="1" x14ac:dyDescent="0.45"/>
    <row r="4105" ht="24" hidden="1" customHeight="1" x14ac:dyDescent="0.45"/>
    <row r="4106" ht="24" hidden="1" customHeight="1" x14ac:dyDescent="0.45"/>
    <row r="4107" ht="24" hidden="1" customHeight="1" x14ac:dyDescent="0.45"/>
    <row r="4108" ht="24" hidden="1" customHeight="1" x14ac:dyDescent="0.45"/>
    <row r="4109" ht="24" hidden="1" customHeight="1" x14ac:dyDescent="0.45"/>
    <row r="4110" ht="24" hidden="1" customHeight="1" x14ac:dyDescent="0.45"/>
    <row r="4111" ht="24" hidden="1" customHeight="1" x14ac:dyDescent="0.45"/>
    <row r="4112" ht="24" hidden="1" customHeight="1" x14ac:dyDescent="0.45"/>
    <row r="4113" ht="24" hidden="1" customHeight="1" x14ac:dyDescent="0.45"/>
    <row r="4114" ht="24" hidden="1" customHeight="1" x14ac:dyDescent="0.45"/>
    <row r="4115" ht="24" hidden="1" customHeight="1" x14ac:dyDescent="0.45"/>
    <row r="4116" ht="24" hidden="1" customHeight="1" x14ac:dyDescent="0.45"/>
    <row r="4117" ht="24" hidden="1" customHeight="1" x14ac:dyDescent="0.45"/>
    <row r="4118" ht="24" hidden="1" customHeight="1" x14ac:dyDescent="0.45"/>
    <row r="4119" ht="24" hidden="1" customHeight="1" x14ac:dyDescent="0.45"/>
    <row r="4120" ht="24" hidden="1" customHeight="1" x14ac:dyDescent="0.45"/>
    <row r="4121" ht="24" hidden="1" customHeight="1" x14ac:dyDescent="0.45"/>
    <row r="4122" ht="24" hidden="1" customHeight="1" x14ac:dyDescent="0.45"/>
    <row r="4123" ht="24" hidden="1" customHeight="1" x14ac:dyDescent="0.45"/>
    <row r="4124" ht="24" hidden="1" customHeight="1" x14ac:dyDescent="0.45"/>
    <row r="4125" ht="24" hidden="1" customHeight="1" x14ac:dyDescent="0.45"/>
    <row r="4126" ht="24" hidden="1" customHeight="1" x14ac:dyDescent="0.45"/>
    <row r="4127" ht="24" hidden="1" customHeight="1" x14ac:dyDescent="0.45"/>
    <row r="4128" ht="24" hidden="1" customHeight="1" x14ac:dyDescent="0.45"/>
    <row r="4129" ht="24" hidden="1" customHeight="1" x14ac:dyDescent="0.45"/>
    <row r="4130" ht="24" hidden="1" customHeight="1" x14ac:dyDescent="0.45"/>
    <row r="4131" ht="24" hidden="1" customHeight="1" x14ac:dyDescent="0.45"/>
    <row r="4132" ht="24" hidden="1" customHeight="1" x14ac:dyDescent="0.45"/>
    <row r="4133" ht="24" hidden="1" customHeight="1" x14ac:dyDescent="0.45"/>
    <row r="4134" ht="24" hidden="1" customHeight="1" x14ac:dyDescent="0.45"/>
    <row r="4135" ht="24" hidden="1" customHeight="1" x14ac:dyDescent="0.45"/>
    <row r="4136" ht="24" hidden="1" customHeight="1" x14ac:dyDescent="0.45"/>
    <row r="4137" ht="24" hidden="1" customHeight="1" x14ac:dyDescent="0.45"/>
    <row r="4138" ht="24" hidden="1" customHeight="1" x14ac:dyDescent="0.45"/>
    <row r="4139" ht="24" hidden="1" customHeight="1" x14ac:dyDescent="0.45"/>
    <row r="4140" ht="24" hidden="1" customHeight="1" x14ac:dyDescent="0.45"/>
    <row r="4141" ht="24" hidden="1" customHeight="1" x14ac:dyDescent="0.45"/>
    <row r="4142" ht="24" hidden="1" customHeight="1" x14ac:dyDescent="0.45"/>
    <row r="4143" ht="24" hidden="1" customHeight="1" x14ac:dyDescent="0.45"/>
    <row r="4144" ht="24" hidden="1" customHeight="1" x14ac:dyDescent="0.45"/>
    <row r="4145" ht="24" hidden="1" customHeight="1" x14ac:dyDescent="0.45"/>
    <row r="4146" ht="24" hidden="1" customHeight="1" x14ac:dyDescent="0.45"/>
    <row r="4147" ht="24" hidden="1" customHeight="1" x14ac:dyDescent="0.45"/>
    <row r="4148" ht="24" hidden="1" customHeight="1" x14ac:dyDescent="0.45"/>
    <row r="4149" ht="24" hidden="1" customHeight="1" x14ac:dyDescent="0.45"/>
    <row r="4150" ht="24" hidden="1" customHeight="1" x14ac:dyDescent="0.45"/>
    <row r="4151" ht="24" hidden="1" customHeight="1" x14ac:dyDescent="0.45"/>
    <row r="4152" ht="24" hidden="1" customHeight="1" x14ac:dyDescent="0.45"/>
    <row r="4153" ht="24" hidden="1" customHeight="1" x14ac:dyDescent="0.45"/>
    <row r="4154" ht="24" hidden="1" customHeight="1" x14ac:dyDescent="0.45"/>
    <row r="4155" ht="24" hidden="1" customHeight="1" x14ac:dyDescent="0.45"/>
    <row r="4156" ht="24" hidden="1" customHeight="1" x14ac:dyDescent="0.45"/>
    <row r="4157" ht="24" hidden="1" customHeight="1" x14ac:dyDescent="0.45"/>
    <row r="4158" ht="24" hidden="1" customHeight="1" x14ac:dyDescent="0.45"/>
    <row r="4159" ht="24" hidden="1" customHeight="1" x14ac:dyDescent="0.45"/>
    <row r="4160" ht="24" hidden="1" customHeight="1" x14ac:dyDescent="0.45"/>
    <row r="4161" ht="24" hidden="1" customHeight="1" x14ac:dyDescent="0.45"/>
    <row r="4162" ht="24" hidden="1" customHeight="1" x14ac:dyDescent="0.45"/>
    <row r="4163" ht="24" hidden="1" customHeight="1" x14ac:dyDescent="0.45"/>
    <row r="4164" ht="24" hidden="1" customHeight="1" x14ac:dyDescent="0.45"/>
    <row r="4165" ht="24" hidden="1" customHeight="1" x14ac:dyDescent="0.45"/>
    <row r="4166" ht="24" hidden="1" customHeight="1" x14ac:dyDescent="0.45"/>
    <row r="4167" ht="24" hidden="1" customHeight="1" x14ac:dyDescent="0.45"/>
    <row r="4168" ht="24" hidden="1" customHeight="1" x14ac:dyDescent="0.45"/>
    <row r="4169" ht="24" hidden="1" customHeight="1" x14ac:dyDescent="0.45"/>
    <row r="4170" ht="24" hidden="1" customHeight="1" x14ac:dyDescent="0.45"/>
    <row r="4171" ht="24" hidden="1" customHeight="1" x14ac:dyDescent="0.45"/>
    <row r="4172" ht="24" hidden="1" customHeight="1" x14ac:dyDescent="0.45"/>
    <row r="4173" ht="24" hidden="1" customHeight="1" x14ac:dyDescent="0.45"/>
    <row r="4174" ht="24" hidden="1" customHeight="1" x14ac:dyDescent="0.45"/>
    <row r="4175" ht="24" hidden="1" customHeight="1" x14ac:dyDescent="0.45"/>
    <row r="4176" ht="24" hidden="1" customHeight="1" x14ac:dyDescent="0.45"/>
    <row r="4177" ht="24" hidden="1" customHeight="1" x14ac:dyDescent="0.45"/>
    <row r="4178" ht="24" hidden="1" customHeight="1" x14ac:dyDescent="0.45"/>
    <row r="4179" ht="24" hidden="1" customHeight="1" x14ac:dyDescent="0.45"/>
    <row r="4180" ht="24" hidden="1" customHeight="1" x14ac:dyDescent="0.45"/>
    <row r="4181" ht="24" hidden="1" customHeight="1" x14ac:dyDescent="0.45"/>
    <row r="4182" ht="24" hidden="1" customHeight="1" x14ac:dyDescent="0.45"/>
    <row r="4183" ht="24" hidden="1" customHeight="1" x14ac:dyDescent="0.45"/>
    <row r="4184" ht="24" hidden="1" customHeight="1" x14ac:dyDescent="0.45"/>
    <row r="4185" ht="24" hidden="1" customHeight="1" x14ac:dyDescent="0.45"/>
    <row r="4186" ht="24" hidden="1" customHeight="1" x14ac:dyDescent="0.45"/>
    <row r="4187" ht="24" hidden="1" customHeight="1" x14ac:dyDescent="0.45"/>
    <row r="4188" ht="24" hidden="1" customHeight="1" x14ac:dyDescent="0.45"/>
    <row r="4189" ht="24" hidden="1" customHeight="1" x14ac:dyDescent="0.45"/>
    <row r="4190" ht="24" hidden="1" customHeight="1" x14ac:dyDescent="0.45"/>
    <row r="4191" ht="24" hidden="1" customHeight="1" x14ac:dyDescent="0.45"/>
    <row r="4192" ht="24" hidden="1" customHeight="1" x14ac:dyDescent="0.45"/>
    <row r="4193" ht="24" hidden="1" customHeight="1" x14ac:dyDescent="0.45"/>
    <row r="4194" ht="24" hidden="1" customHeight="1" x14ac:dyDescent="0.45"/>
    <row r="4195" ht="24" hidden="1" customHeight="1" x14ac:dyDescent="0.45"/>
    <row r="4196" ht="24" hidden="1" customHeight="1" x14ac:dyDescent="0.45"/>
    <row r="4197" ht="24" hidden="1" customHeight="1" x14ac:dyDescent="0.45"/>
    <row r="4198" ht="24" hidden="1" customHeight="1" x14ac:dyDescent="0.45"/>
    <row r="4199" ht="24" hidden="1" customHeight="1" x14ac:dyDescent="0.45"/>
    <row r="4200" ht="24" hidden="1" customHeight="1" x14ac:dyDescent="0.45"/>
    <row r="4201" ht="24" hidden="1" customHeight="1" x14ac:dyDescent="0.45"/>
    <row r="4202" ht="24" hidden="1" customHeight="1" x14ac:dyDescent="0.45"/>
    <row r="4203" ht="24" hidden="1" customHeight="1" x14ac:dyDescent="0.45"/>
    <row r="4204" ht="24" hidden="1" customHeight="1" x14ac:dyDescent="0.45"/>
    <row r="4205" ht="24" hidden="1" customHeight="1" x14ac:dyDescent="0.45"/>
    <row r="4206" ht="24" hidden="1" customHeight="1" x14ac:dyDescent="0.45"/>
    <row r="4207" ht="24" hidden="1" customHeight="1" x14ac:dyDescent="0.45"/>
    <row r="4208" ht="24" hidden="1" customHeight="1" x14ac:dyDescent="0.45"/>
    <row r="4209" ht="24" hidden="1" customHeight="1" x14ac:dyDescent="0.45"/>
    <row r="4210" ht="24" hidden="1" customHeight="1" x14ac:dyDescent="0.45"/>
    <row r="4211" ht="24" hidden="1" customHeight="1" x14ac:dyDescent="0.45"/>
    <row r="4212" ht="24" hidden="1" customHeight="1" x14ac:dyDescent="0.45"/>
    <row r="4213" ht="24" hidden="1" customHeight="1" x14ac:dyDescent="0.45"/>
    <row r="4214" ht="24" hidden="1" customHeight="1" x14ac:dyDescent="0.45"/>
    <row r="4215" ht="24" hidden="1" customHeight="1" x14ac:dyDescent="0.45"/>
    <row r="4216" ht="24" hidden="1" customHeight="1" x14ac:dyDescent="0.45"/>
    <row r="4217" ht="24" hidden="1" customHeight="1" x14ac:dyDescent="0.45"/>
    <row r="4218" ht="24" hidden="1" customHeight="1" x14ac:dyDescent="0.45"/>
    <row r="4219" ht="24" hidden="1" customHeight="1" x14ac:dyDescent="0.45"/>
    <row r="4220" ht="24" hidden="1" customHeight="1" x14ac:dyDescent="0.45"/>
    <row r="4221" ht="24" hidden="1" customHeight="1" x14ac:dyDescent="0.45"/>
    <row r="4222" ht="24" hidden="1" customHeight="1" x14ac:dyDescent="0.45"/>
    <row r="4223" ht="24" hidden="1" customHeight="1" x14ac:dyDescent="0.45"/>
    <row r="4224" ht="24" hidden="1" customHeight="1" x14ac:dyDescent="0.45"/>
    <row r="4225" ht="24" hidden="1" customHeight="1" x14ac:dyDescent="0.45"/>
    <row r="4226" ht="24" hidden="1" customHeight="1" x14ac:dyDescent="0.45"/>
    <row r="4227" ht="24" hidden="1" customHeight="1" x14ac:dyDescent="0.45"/>
    <row r="4228" ht="24" hidden="1" customHeight="1" x14ac:dyDescent="0.45"/>
    <row r="4229" ht="24" hidden="1" customHeight="1" x14ac:dyDescent="0.45"/>
    <row r="4230" ht="24" hidden="1" customHeight="1" x14ac:dyDescent="0.45"/>
    <row r="4231" ht="24" hidden="1" customHeight="1" x14ac:dyDescent="0.45"/>
    <row r="4232" ht="24" hidden="1" customHeight="1" x14ac:dyDescent="0.45"/>
    <row r="4233" ht="24" hidden="1" customHeight="1" x14ac:dyDescent="0.45"/>
    <row r="4234" ht="24" hidden="1" customHeight="1" x14ac:dyDescent="0.45"/>
    <row r="4235" ht="24" hidden="1" customHeight="1" x14ac:dyDescent="0.45"/>
    <row r="4236" ht="24" hidden="1" customHeight="1" x14ac:dyDescent="0.45"/>
    <row r="4237" ht="24" hidden="1" customHeight="1" x14ac:dyDescent="0.45"/>
    <row r="4238" ht="24" hidden="1" customHeight="1" x14ac:dyDescent="0.45"/>
    <row r="4239" ht="24" hidden="1" customHeight="1" x14ac:dyDescent="0.45"/>
    <row r="4240" ht="24" hidden="1" customHeight="1" x14ac:dyDescent="0.45"/>
    <row r="4241" ht="24" hidden="1" customHeight="1" x14ac:dyDescent="0.45"/>
    <row r="4242" ht="24" hidden="1" customHeight="1" x14ac:dyDescent="0.45"/>
    <row r="4243" ht="24" hidden="1" customHeight="1" x14ac:dyDescent="0.45"/>
    <row r="4244" ht="24" hidden="1" customHeight="1" x14ac:dyDescent="0.45"/>
    <row r="4245" ht="24" hidden="1" customHeight="1" x14ac:dyDescent="0.45"/>
    <row r="4246" ht="24" hidden="1" customHeight="1" x14ac:dyDescent="0.45"/>
    <row r="4247" ht="24" hidden="1" customHeight="1" x14ac:dyDescent="0.45"/>
    <row r="4248" ht="24" hidden="1" customHeight="1" x14ac:dyDescent="0.45"/>
    <row r="4249" ht="24" hidden="1" customHeight="1" x14ac:dyDescent="0.45"/>
    <row r="4250" ht="24" hidden="1" customHeight="1" x14ac:dyDescent="0.45"/>
    <row r="4251" ht="24" hidden="1" customHeight="1" x14ac:dyDescent="0.45"/>
    <row r="4252" ht="24" hidden="1" customHeight="1" x14ac:dyDescent="0.45"/>
    <row r="4253" ht="24" hidden="1" customHeight="1" x14ac:dyDescent="0.45"/>
    <row r="4254" ht="24" hidden="1" customHeight="1" x14ac:dyDescent="0.45"/>
    <row r="4255" ht="24" hidden="1" customHeight="1" x14ac:dyDescent="0.45"/>
    <row r="4256" ht="24" hidden="1" customHeight="1" x14ac:dyDescent="0.45"/>
    <row r="4257" ht="24" hidden="1" customHeight="1" x14ac:dyDescent="0.45"/>
    <row r="4258" ht="24" hidden="1" customHeight="1" x14ac:dyDescent="0.45"/>
    <row r="4259" ht="24" hidden="1" customHeight="1" x14ac:dyDescent="0.45"/>
    <row r="4260" ht="24" hidden="1" customHeight="1" x14ac:dyDescent="0.45"/>
    <row r="4261" ht="24" hidden="1" customHeight="1" x14ac:dyDescent="0.45"/>
    <row r="4262" ht="24" hidden="1" customHeight="1" x14ac:dyDescent="0.45"/>
    <row r="4263" ht="24" hidden="1" customHeight="1" x14ac:dyDescent="0.45"/>
    <row r="4264" ht="24" hidden="1" customHeight="1" x14ac:dyDescent="0.45"/>
    <row r="4265" ht="24" hidden="1" customHeight="1" x14ac:dyDescent="0.45"/>
    <row r="4266" ht="24" hidden="1" customHeight="1" x14ac:dyDescent="0.45"/>
    <row r="4267" ht="24" hidden="1" customHeight="1" x14ac:dyDescent="0.45"/>
    <row r="4268" ht="24" hidden="1" customHeight="1" x14ac:dyDescent="0.45"/>
    <row r="4269" ht="24" hidden="1" customHeight="1" x14ac:dyDescent="0.45"/>
    <row r="4270" ht="24" hidden="1" customHeight="1" x14ac:dyDescent="0.45"/>
    <row r="4271" ht="24" hidden="1" customHeight="1" x14ac:dyDescent="0.45"/>
    <row r="4272" ht="24" hidden="1" customHeight="1" x14ac:dyDescent="0.45"/>
    <row r="4273" ht="24" hidden="1" customHeight="1" x14ac:dyDescent="0.45"/>
    <row r="4274" ht="24" hidden="1" customHeight="1" x14ac:dyDescent="0.45"/>
    <row r="4275" ht="24" hidden="1" customHeight="1" x14ac:dyDescent="0.45"/>
    <row r="4276" ht="24" hidden="1" customHeight="1" x14ac:dyDescent="0.45"/>
    <row r="4277" ht="24" hidden="1" customHeight="1" x14ac:dyDescent="0.45"/>
    <row r="4278" ht="24" hidden="1" customHeight="1" x14ac:dyDescent="0.45"/>
    <row r="4279" ht="24" hidden="1" customHeight="1" x14ac:dyDescent="0.45"/>
    <row r="4280" ht="24" hidden="1" customHeight="1" x14ac:dyDescent="0.45"/>
    <row r="4281" ht="24" hidden="1" customHeight="1" x14ac:dyDescent="0.45"/>
    <row r="4282" ht="24" hidden="1" customHeight="1" x14ac:dyDescent="0.45"/>
    <row r="4283" ht="24" hidden="1" customHeight="1" x14ac:dyDescent="0.45"/>
    <row r="4284" ht="24" hidden="1" customHeight="1" x14ac:dyDescent="0.45"/>
    <row r="4285" ht="24" hidden="1" customHeight="1" x14ac:dyDescent="0.45"/>
    <row r="4286" ht="24" hidden="1" customHeight="1" x14ac:dyDescent="0.45"/>
    <row r="4287" ht="24" hidden="1" customHeight="1" x14ac:dyDescent="0.45"/>
    <row r="4288" ht="24" hidden="1" customHeight="1" x14ac:dyDescent="0.45"/>
    <row r="4289" ht="24" hidden="1" customHeight="1" x14ac:dyDescent="0.45"/>
    <row r="4290" ht="24" hidden="1" customHeight="1" x14ac:dyDescent="0.45"/>
    <row r="4291" ht="24" hidden="1" customHeight="1" x14ac:dyDescent="0.45"/>
    <row r="4292" ht="24" hidden="1" customHeight="1" x14ac:dyDescent="0.45"/>
    <row r="4293" ht="24" hidden="1" customHeight="1" x14ac:dyDescent="0.45"/>
    <row r="4294" ht="24" hidden="1" customHeight="1" x14ac:dyDescent="0.45"/>
    <row r="4295" ht="24" hidden="1" customHeight="1" x14ac:dyDescent="0.45"/>
    <row r="4296" ht="24" hidden="1" customHeight="1" x14ac:dyDescent="0.45"/>
    <row r="4297" ht="24" hidden="1" customHeight="1" x14ac:dyDescent="0.45"/>
    <row r="4298" ht="24" hidden="1" customHeight="1" x14ac:dyDescent="0.45"/>
    <row r="4299" ht="24" hidden="1" customHeight="1" x14ac:dyDescent="0.45"/>
    <row r="4300" ht="24" hidden="1" customHeight="1" x14ac:dyDescent="0.45"/>
    <row r="4301" ht="24" hidden="1" customHeight="1" x14ac:dyDescent="0.45"/>
    <row r="4302" ht="24" hidden="1" customHeight="1" x14ac:dyDescent="0.45"/>
    <row r="4303" ht="24" hidden="1" customHeight="1" x14ac:dyDescent="0.45"/>
    <row r="4304" ht="24" hidden="1" customHeight="1" x14ac:dyDescent="0.45"/>
    <row r="4305" ht="24" hidden="1" customHeight="1" x14ac:dyDescent="0.45"/>
    <row r="4306" ht="24" hidden="1" customHeight="1" x14ac:dyDescent="0.45"/>
    <row r="4307" ht="24" hidden="1" customHeight="1" x14ac:dyDescent="0.45"/>
    <row r="4308" ht="24" hidden="1" customHeight="1" x14ac:dyDescent="0.45"/>
    <row r="4309" ht="24" hidden="1" customHeight="1" x14ac:dyDescent="0.45"/>
    <row r="4310" ht="24" hidden="1" customHeight="1" x14ac:dyDescent="0.45"/>
    <row r="4311" ht="24" hidden="1" customHeight="1" x14ac:dyDescent="0.45"/>
    <row r="4312" ht="24" hidden="1" customHeight="1" x14ac:dyDescent="0.45"/>
    <row r="4313" ht="24" hidden="1" customHeight="1" x14ac:dyDescent="0.45"/>
    <row r="4314" ht="24" hidden="1" customHeight="1" x14ac:dyDescent="0.45"/>
    <row r="4315" ht="24" hidden="1" customHeight="1" x14ac:dyDescent="0.45"/>
    <row r="4316" ht="24" hidden="1" customHeight="1" x14ac:dyDescent="0.45"/>
    <row r="4317" ht="24" hidden="1" customHeight="1" x14ac:dyDescent="0.45"/>
    <row r="4318" ht="24" hidden="1" customHeight="1" x14ac:dyDescent="0.45"/>
    <row r="4319" ht="24" hidden="1" customHeight="1" x14ac:dyDescent="0.45"/>
    <row r="4320" ht="24" hidden="1" customHeight="1" x14ac:dyDescent="0.45"/>
    <row r="4321" ht="24" hidden="1" customHeight="1" x14ac:dyDescent="0.45"/>
    <row r="4322" ht="24" hidden="1" customHeight="1" x14ac:dyDescent="0.45"/>
    <row r="4323" ht="24" hidden="1" customHeight="1" x14ac:dyDescent="0.45"/>
    <row r="4324" ht="24" hidden="1" customHeight="1" x14ac:dyDescent="0.45"/>
    <row r="4325" ht="24" hidden="1" customHeight="1" x14ac:dyDescent="0.45"/>
    <row r="4326" ht="24" hidden="1" customHeight="1" x14ac:dyDescent="0.45"/>
    <row r="4327" ht="24" hidden="1" customHeight="1" x14ac:dyDescent="0.45"/>
    <row r="4328" ht="24" hidden="1" customHeight="1" x14ac:dyDescent="0.45"/>
    <row r="4329" ht="24" hidden="1" customHeight="1" x14ac:dyDescent="0.45"/>
    <row r="4330" ht="24" hidden="1" customHeight="1" x14ac:dyDescent="0.45"/>
    <row r="4331" ht="24" hidden="1" customHeight="1" x14ac:dyDescent="0.45"/>
    <row r="4332" ht="24" hidden="1" customHeight="1" x14ac:dyDescent="0.45"/>
    <row r="4333" ht="24" hidden="1" customHeight="1" x14ac:dyDescent="0.45"/>
    <row r="4334" ht="24" hidden="1" customHeight="1" x14ac:dyDescent="0.45"/>
    <row r="4335" ht="24" hidden="1" customHeight="1" x14ac:dyDescent="0.45"/>
    <row r="4336" ht="24" hidden="1" customHeight="1" x14ac:dyDescent="0.45"/>
    <row r="4337" ht="24" hidden="1" customHeight="1" x14ac:dyDescent="0.45"/>
    <row r="4338" ht="24" hidden="1" customHeight="1" x14ac:dyDescent="0.45"/>
    <row r="4339" ht="24" hidden="1" customHeight="1" x14ac:dyDescent="0.45"/>
    <row r="4340" ht="24" hidden="1" customHeight="1" x14ac:dyDescent="0.45"/>
    <row r="4341" ht="24" hidden="1" customHeight="1" x14ac:dyDescent="0.45"/>
    <row r="4342" ht="24" hidden="1" customHeight="1" x14ac:dyDescent="0.45"/>
    <row r="4343" ht="24" hidden="1" customHeight="1" x14ac:dyDescent="0.45"/>
    <row r="4344" ht="24" hidden="1" customHeight="1" x14ac:dyDescent="0.45"/>
    <row r="4345" ht="24" hidden="1" customHeight="1" x14ac:dyDescent="0.45"/>
    <row r="4346" ht="24" hidden="1" customHeight="1" x14ac:dyDescent="0.45"/>
    <row r="4347" ht="24" hidden="1" customHeight="1" x14ac:dyDescent="0.45"/>
    <row r="4348" ht="24" hidden="1" customHeight="1" x14ac:dyDescent="0.45"/>
    <row r="4349" ht="24" hidden="1" customHeight="1" x14ac:dyDescent="0.45"/>
    <row r="4350" ht="24" hidden="1" customHeight="1" x14ac:dyDescent="0.45"/>
    <row r="4351" ht="24" hidden="1" customHeight="1" x14ac:dyDescent="0.45"/>
    <row r="4352" ht="24" hidden="1" customHeight="1" x14ac:dyDescent="0.45"/>
    <row r="4353" ht="24" hidden="1" customHeight="1" x14ac:dyDescent="0.45"/>
    <row r="4354" ht="24" hidden="1" customHeight="1" x14ac:dyDescent="0.45"/>
    <row r="4355" ht="24" hidden="1" customHeight="1" x14ac:dyDescent="0.45"/>
    <row r="4356" ht="24" hidden="1" customHeight="1" x14ac:dyDescent="0.45"/>
    <row r="4357" ht="24" hidden="1" customHeight="1" x14ac:dyDescent="0.45"/>
    <row r="4358" ht="24" hidden="1" customHeight="1" x14ac:dyDescent="0.45"/>
    <row r="4359" ht="24" hidden="1" customHeight="1" x14ac:dyDescent="0.45"/>
    <row r="4360" ht="24" hidden="1" customHeight="1" x14ac:dyDescent="0.45"/>
    <row r="4361" ht="24" hidden="1" customHeight="1" x14ac:dyDescent="0.45"/>
    <row r="4362" ht="24" hidden="1" customHeight="1" x14ac:dyDescent="0.45"/>
    <row r="4363" ht="24" hidden="1" customHeight="1" x14ac:dyDescent="0.45"/>
    <row r="4364" ht="24" hidden="1" customHeight="1" x14ac:dyDescent="0.45"/>
    <row r="4365" ht="24" hidden="1" customHeight="1" x14ac:dyDescent="0.45"/>
    <row r="4366" ht="24" hidden="1" customHeight="1" x14ac:dyDescent="0.45"/>
    <row r="4367" ht="24" hidden="1" customHeight="1" x14ac:dyDescent="0.45"/>
    <row r="4368" ht="24" hidden="1" customHeight="1" x14ac:dyDescent="0.45"/>
    <row r="4369" ht="24" hidden="1" customHeight="1" x14ac:dyDescent="0.45"/>
    <row r="4370" ht="24" hidden="1" customHeight="1" x14ac:dyDescent="0.45"/>
    <row r="4371" ht="24" hidden="1" customHeight="1" x14ac:dyDescent="0.45"/>
    <row r="4372" ht="24" hidden="1" customHeight="1" x14ac:dyDescent="0.45"/>
    <row r="4373" ht="24" hidden="1" customHeight="1" x14ac:dyDescent="0.45"/>
    <row r="4374" ht="24" hidden="1" customHeight="1" x14ac:dyDescent="0.45"/>
    <row r="4375" ht="24" hidden="1" customHeight="1" x14ac:dyDescent="0.45"/>
    <row r="4376" ht="24" hidden="1" customHeight="1" x14ac:dyDescent="0.45"/>
    <row r="4377" ht="24" hidden="1" customHeight="1" x14ac:dyDescent="0.45"/>
    <row r="4378" ht="24" hidden="1" customHeight="1" x14ac:dyDescent="0.45"/>
    <row r="4379" ht="24" hidden="1" customHeight="1" x14ac:dyDescent="0.45"/>
    <row r="4380" ht="24" hidden="1" customHeight="1" x14ac:dyDescent="0.45"/>
    <row r="4381" ht="24" hidden="1" customHeight="1" x14ac:dyDescent="0.45"/>
    <row r="4382" ht="24" hidden="1" customHeight="1" x14ac:dyDescent="0.45"/>
    <row r="4383" ht="24" hidden="1" customHeight="1" x14ac:dyDescent="0.45"/>
    <row r="4384" ht="24" hidden="1" customHeight="1" x14ac:dyDescent="0.45"/>
    <row r="4385" ht="24" hidden="1" customHeight="1" x14ac:dyDescent="0.45"/>
    <row r="4386" ht="24" hidden="1" customHeight="1" x14ac:dyDescent="0.45"/>
    <row r="4387" ht="24" hidden="1" customHeight="1" x14ac:dyDescent="0.45"/>
    <row r="4388" ht="24" hidden="1" customHeight="1" x14ac:dyDescent="0.45"/>
    <row r="4389" ht="24" hidden="1" customHeight="1" x14ac:dyDescent="0.45"/>
    <row r="4390" ht="24" hidden="1" customHeight="1" x14ac:dyDescent="0.45"/>
    <row r="4391" ht="24" hidden="1" customHeight="1" x14ac:dyDescent="0.45"/>
    <row r="4392" ht="24" hidden="1" customHeight="1" x14ac:dyDescent="0.45"/>
    <row r="4393" ht="24" hidden="1" customHeight="1" x14ac:dyDescent="0.45"/>
    <row r="4394" ht="24" hidden="1" customHeight="1" x14ac:dyDescent="0.45"/>
    <row r="4395" ht="24" hidden="1" customHeight="1" x14ac:dyDescent="0.45"/>
    <row r="4396" ht="24" hidden="1" customHeight="1" x14ac:dyDescent="0.45"/>
    <row r="4397" ht="24" hidden="1" customHeight="1" x14ac:dyDescent="0.45"/>
    <row r="4398" ht="24" hidden="1" customHeight="1" x14ac:dyDescent="0.45"/>
    <row r="4399" ht="24" hidden="1" customHeight="1" x14ac:dyDescent="0.45"/>
    <row r="4400" ht="24" hidden="1" customHeight="1" x14ac:dyDescent="0.45"/>
    <row r="4401" ht="24" hidden="1" customHeight="1" x14ac:dyDescent="0.45"/>
    <row r="4402" ht="24" hidden="1" customHeight="1" x14ac:dyDescent="0.45"/>
    <row r="4403" ht="24" hidden="1" customHeight="1" x14ac:dyDescent="0.45"/>
    <row r="4404" ht="24" hidden="1" customHeight="1" x14ac:dyDescent="0.45"/>
    <row r="4405" ht="24" hidden="1" customHeight="1" x14ac:dyDescent="0.45"/>
    <row r="4406" ht="24" hidden="1" customHeight="1" x14ac:dyDescent="0.45"/>
    <row r="4407" ht="24" hidden="1" customHeight="1" x14ac:dyDescent="0.45"/>
    <row r="4408" ht="24" hidden="1" customHeight="1" x14ac:dyDescent="0.45"/>
    <row r="4409" ht="24" hidden="1" customHeight="1" x14ac:dyDescent="0.45"/>
    <row r="4410" ht="24" hidden="1" customHeight="1" x14ac:dyDescent="0.45"/>
    <row r="4411" ht="24" hidden="1" customHeight="1" x14ac:dyDescent="0.45"/>
    <row r="4412" ht="24" hidden="1" customHeight="1" x14ac:dyDescent="0.45"/>
    <row r="4413" ht="24" hidden="1" customHeight="1" x14ac:dyDescent="0.45"/>
    <row r="4414" ht="24" hidden="1" customHeight="1" x14ac:dyDescent="0.45"/>
    <row r="4415" ht="24" hidden="1" customHeight="1" x14ac:dyDescent="0.45"/>
    <row r="4416" ht="24" hidden="1" customHeight="1" x14ac:dyDescent="0.45"/>
    <row r="4417" ht="24" hidden="1" customHeight="1" x14ac:dyDescent="0.45"/>
    <row r="4418" ht="24" hidden="1" customHeight="1" x14ac:dyDescent="0.45"/>
    <row r="4419" ht="24" hidden="1" customHeight="1" x14ac:dyDescent="0.45"/>
    <row r="4420" ht="24" hidden="1" customHeight="1" x14ac:dyDescent="0.45"/>
    <row r="4421" ht="24" hidden="1" customHeight="1" x14ac:dyDescent="0.45"/>
    <row r="4422" ht="24" hidden="1" customHeight="1" x14ac:dyDescent="0.45"/>
    <row r="4423" ht="24" hidden="1" customHeight="1" x14ac:dyDescent="0.45"/>
    <row r="4424" ht="24" hidden="1" customHeight="1" x14ac:dyDescent="0.45"/>
    <row r="4425" ht="24" hidden="1" customHeight="1" x14ac:dyDescent="0.45"/>
    <row r="4426" ht="24" hidden="1" customHeight="1" x14ac:dyDescent="0.45"/>
    <row r="4427" ht="24" hidden="1" customHeight="1" x14ac:dyDescent="0.45"/>
    <row r="4428" ht="24" hidden="1" customHeight="1" x14ac:dyDescent="0.45"/>
    <row r="4429" ht="24" hidden="1" customHeight="1" x14ac:dyDescent="0.45"/>
    <row r="4430" ht="24" hidden="1" customHeight="1" x14ac:dyDescent="0.45"/>
    <row r="4431" ht="24" hidden="1" customHeight="1" x14ac:dyDescent="0.45"/>
    <row r="4432" ht="24" hidden="1" customHeight="1" x14ac:dyDescent="0.45"/>
    <row r="4433" ht="24" hidden="1" customHeight="1" x14ac:dyDescent="0.45"/>
    <row r="4434" ht="24" hidden="1" customHeight="1" x14ac:dyDescent="0.45"/>
    <row r="4435" ht="24" hidden="1" customHeight="1" x14ac:dyDescent="0.45"/>
    <row r="4436" ht="24" hidden="1" customHeight="1" x14ac:dyDescent="0.45"/>
    <row r="4437" ht="24" hidden="1" customHeight="1" x14ac:dyDescent="0.45"/>
    <row r="4438" ht="24" hidden="1" customHeight="1" x14ac:dyDescent="0.45"/>
    <row r="4439" ht="24" hidden="1" customHeight="1" x14ac:dyDescent="0.45"/>
    <row r="4440" ht="24" hidden="1" customHeight="1" x14ac:dyDescent="0.45"/>
    <row r="4441" ht="24" hidden="1" customHeight="1" x14ac:dyDescent="0.45"/>
    <row r="4442" ht="24" hidden="1" customHeight="1" x14ac:dyDescent="0.45"/>
    <row r="4443" ht="24" hidden="1" customHeight="1" x14ac:dyDescent="0.45"/>
    <row r="4444" ht="24" hidden="1" customHeight="1" x14ac:dyDescent="0.45"/>
    <row r="4445" ht="24" hidden="1" customHeight="1" x14ac:dyDescent="0.45"/>
    <row r="4446" ht="24" hidden="1" customHeight="1" x14ac:dyDescent="0.45"/>
    <row r="4447" ht="24" hidden="1" customHeight="1" x14ac:dyDescent="0.45"/>
    <row r="4448" ht="24" hidden="1" customHeight="1" x14ac:dyDescent="0.45"/>
    <row r="4449" ht="24" hidden="1" customHeight="1" x14ac:dyDescent="0.45"/>
    <row r="4450" ht="24" hidden="1" customHeight="1" x14ac:dyDescent="0.45"/>
    <row r="4451" ht="24" hidden="1" customHeight="1" x14ac:dyDescent="0.45"/>
    <row r="4452" ht="24" hidden="1" customHeight="1" x14ac:dyDescent="0.45"/>
    <row r="4453" ht="24" hidden="1" customHeight="1" x14ac:dyDescent="0.45"/>
    <row r="4454" ht="24" hidden="1" customHeight="1" x14ac:dyDescent="0.45"/>
    <row r="4455" ht="24" hidden="1" customHeight="1" x14ac:dyDescent="0.45"/>
    <row r="4456" ht="24" hidden="1" customHeight="1" x14ac:dyDescent="0.45"/>
    <row r="4457" ht="24" hidden="1" customHeight="1" x14ac:dyDescent="0.45"/>
    <row r="4458" ht="24" hidden="1" customHeight="1" x14ac:dyDescent="0.45"/>
    <row r="4459" ht="24" hidden="1" customHeight="1" x14ac:dyDescent="0.45"/>
    <row r="4460" ht="24" hidden="1" customHeight="1" x14ac:dyDescent="0.45"/>
    <row r="4461" ht="24" hidden="1" customHeight="1" x14ac:dyDescent="0.45"/>
    <row r="4462" ht="24" hidden="1" customHeight="1" x14ac:dyDescent="0.45"/>
    <row r="4463" ht="24" hidden="1" customHeight="1" x14ac:dyDescent="0.45"/>
    <row r="4464" ht="24" hidden="1" customHeight="1" x14ac:dyDescent="0.45"/>
    <row r="4465" ht="24" hidden="1" customHeight="1" x14ac:dyDescent="0.45"/>
    <row r="4466" ht="24" hidden="1" customHeight="1" x14ac:dyDescent="0.45"/>
    <row r="4467" ht="24" hidden="1" customHeight="1" x14ac:dyDescent="0.45"/>
    <row r="4468" ht="24" hidden="1" customHeight="1" x14ac:dyDescent="0.45"/>
    <row r="4469" ht="24" hidden="1" customHeight="1" x14ac:dyDescent="0.45"/>
    <row r="4470" ht="24" hidden="1" customHeight="1" x14ac:dyDescent="0.45"/>
    <row r="4471" ht="24" hidden="1" customHeight="1" x14ac:dyDescent="0.45"/>
    <row r="4472" ht="24" hidden="1" customHeight="1" x14ac:dyDescent="0.45"/>
    <row r="4473" ht="24" hidden="1" customHeight="1" x14ac:dyDescent="0.45"/>
    <row r="4474" ht="24" hidden="1" customHeight="1" x14ac:dyDescent="0.45"/>
    <row r="4475" ht="24" hidden="1" customHeight="1" x14ac:dyDescent="0.45"/>
    <row r="4476" ht="24" hidden="1" customHeight="1" x14ac:dyDescent="0.45"/>
    <row r="4477" ht="24" hidden="1" customHeight="1" x14ac:dyDescent="0.45"/>
    <row r="4478" ht="24" hidden="1" customHeight="1" x14ac:dyDescent="0.45"/>
    <row r="4479" ht="24" hidden="1" customHeight="1" x14ac:dyDescent="0.45"/>
    <row r="4480" ht="24" hidden="1" customHeight="1" x14ac:dyDescent="0.45"/>
    <row r="4481" ht="24" hidden="1" customHeight="1" x14ac:dyDescent="0.45"/>
    <row r="4482" ht="24" hidden="1" customHeight="1" x14ac:dyDescent="0.45"/>
    <row r="4483" ht="24" hidden="1" customHeight="1" x14ac:dyDescent="0.45"/>
    <row r="4484" ht="24" hidden="1" customHeight="1" x14ac:dyDescent="0.45"/>
    <row r="4485" ht="24" hidden="1" customHeight="1" x14ac:dyDescent="0.45"/>
    <row r="4486" ht="24" hidden="1" customHeight="1" x14ac:dyDescent="0.45"/>
    <row r="4487" ht="24" hidden="1" customHeight="1" x14ac:dyDescent="0.45"/>
    <row r="4488" ht="24" hidden="1" customHeight="1" x14ac:dyDescent="0.45"/>
    <row r="4489" ht="24" hidden="1" customHeight="1" x14ac:dyDescent="0.45"/>
    <row r="4490" ht="24" hidden="1" customHeight="1" x14ac:dyDescent="0.45"/>
    <row r="4491" ht="24" hidden="1" customHeight="1" x14ac:dyDescent="0.45"/>
    <row r="4492" ht="24" hidden="1" customHeight="1" x14ac:dyDescent="0.45"/>
    <row r="4493" ht="24" hidden="1" customHeight="1" x14ac:dyDescent="0.45"/>
    <row r="4494" ht="24" hidden="1" customHeight="1" x14ac:dyDescent="0.45"/>
    <row r="4495" ht="24" hidden="1" customHeight="1" x14ac:dyDescent="0.45"/>
    <row r="4496" ht="24" hidden="1" customHeight="1" x14ac:dyDescent="0.45"/>
    <row r="4497" ht="24" hidden="1" customHeight="1" x14ac:dyDescent="0.45"/>
    <row r="4498" ht="24" hidden="1" customHeight="1" x14ac:dyDescent="0.45"/>
    <row r="4499" ht="24" hidden="1" customHeight="1" x14ac:dyDescent="0.45"/>
    <row r="4500" ht="24" hidden="1" customHeight="1" x14ac:dyDescent="0.45"/>
    <row r="4501" ht="24" hidden="1" customHeight="1" x14ac:dyDescent="0.45"/>
    <row r="4502" ht="24" hidden="1" customHeight="1" x14ac:dyDescent="0.45"/>
    <row r="4503" ht="24" hidden="1" customHeight="1" x14ac:dyDescent="0.45"/>
    <row r="4504" ht="24" hidden="1" customHeight="1" x14ac:dyDescent="0.45"/>
    <row r="4505" ht="24" hidden="1" customHeight="1" x14ac:dyDescent="0.45"/>
    <row r="4506" ht="24" hidden="1" customHeight="1" x14ac:dyDescent="0.45"/>
    <row r="4507" ht="24" hidden="1" customHeight="1" x14ac:dyDescent="0.45"/>
    <row r="4508" ht="24" hidden="1" customHeight="1" x14ac:dyDescent="0.45"/>
    <row r="4509" ht="24" hidden="1" customHeight="1" x14ac:dyDescent="0.45"/>
    <row r="4510" ht="24" hidden="1" customHeight="1" x14ac:dyDescent="0.45"/>
    <row r="4511" ht="24" hidden="1" customHeight="1" x14ac:dyDescent="0.45"/>
    <row r="4512" ht="24" hidden="1" customHeight="1" x14ac:dyDescent="0.45"/>
    <row r="4513" ht="24" hidden="1" customHeight="1" x14ac:dyDescent="0.45"/>
    <row r="4514" ht="24" hidden="1" customHeight="1" x14ac:dyDescent="0.45"/>
    <row r="4515" ht="24" hidden="1" customHeight="1" x14ac:dyDescent="0.45"/>
    <row r="4516" ht="24" hidden="1" customHeight="1" x14ac:dyDescent="0.45"/>
    <row r="4517" ht="24" hidden="1" customHeight="1" x14ac:dyDescent="0.45"/>
    <row r="4518" ht="24" hidden="1" customHeight="1" x14ac:dyDescent="0.45"/>
    <row r="4519" ht="24" hidden="1" customHeight="1" x14ac:dyDescent="0.45"/>
    <row r="4520" ht="24" hidden="1" customHeight="1" x14ac:dyDescent="0.45"/>
    <row r="4521" ht="24" hidden="1" customHeight="1" x14ac:dyDescent="0.45"/>
    <row r="4522" ht="24" hidden="1" customHeight="1" x14ac:dyDescent="0.45"/>
    <row r="4523" ht="24" hidden="1" customHeight="1" x14ac:dyDescent="0.45"/>
    <row r="4524" ht="24" hidden="1" customHeight="1" x14ac:dyDescent="0.45"/>
    <row r="4525" ht="24" hidden="1" customHeight="1" x14ac:dyDescent="0.45"/>
    <row r="4526" ht="24" hidden="1" customHeight="1" x14ac:dyDescent="0.45"/>
    <row r="4527" ht="24" hidden="1" customHeight="1" x14ac:dyDescent="0.45"/>
    <row r="4528" ht="24" hidden="1" customHeight="1" x14ac:dyDescent="0.45"/>
    <row r="4529" ht="24" hidden="1" customHeight="1" x14ac:dyDescent="0.45"/>
    <row r="4530" ht="24" hidden="1" customHeight="1" x14ac:dyDescent="0.45"/>
    <row r="4531" ht="24" hidden="1" customHeight="1" x14ac:dyDescent="0.45"/>
    <row r="4532" ht="24" hidden="1" customHeight="1" x14ac:dyDescent="0.45"/>
    <row r="4533" ht="24" hidden="1" customHeight="1" x14ac:dyDescent="0.45"/>
    <row r="4534" ht="24" hidden="1" customHeight="1" x14ac:dyDescent="0.45"/>
    <row r="4535" ht="24" hidden="1" customHeight="1" x14ac:dyDescent="0.45"/>
    <row r="4536" ht="24" hidden="1" customHeight="1" x14ac:dyDescent="0.45"/>
    <row r="4537" ht="24" hidden="1" customHeight="1" x14ac:dyDescent="0.45"/>
    <row r="4538" ht="24" hidden="1" customHeight="1" x14ac:dyDescent="0.45"/>
    <row r="4539" ht="24" hidden="1" customHeight="1" x14ac:dyDescent="0.45"/>
    <row r="4540" ht="24" hidden="1" customHeight="1" x14ac:dyDescent="0.45"/>
    <row r="4541" ht="24" hidden="1" customHeight="1" x14ac:dyDescent="0.45"/>
    <row r="4542" ht="24" hidden="1" customHeight="1" x14ac:dyDescent="0.45"/>
    <row r="4543" ht="24" hidden="1" customHeight="1" x14ac:dyDescent="0.45"/>
    <row r="4544" ht="24" hidden="1" customHeight="1" x14ac:dyDescent="0.45"/>
    <row r="4545" ht="24" hidden="1" customHeight="1" x14ac:dyDescent="0.45"/>
    <row r="4546" ht="24" hidden="1" customHeight="1" x14ac:dyDescent="0.45"/>
    <row r="4547" ht="24" hidden="1" customHeight="1" x14ac:dyDescent="0.45"/>
    <row r="4548" ht="24" hidden="1" customHeight="1" x14ac:dyDescent="0.45"/>
    <row r="4549" ht="24" hidden="1" customHeight="1" x14ac:dyDescent="0.45"/>
    <row r="4550" ht="24" hidden="1" customHeight="1" x14ac:dyDescent="0.45"/>
    <row r="4551" ht="24" hidden="1" customHeight="1" x14ac:dyDescent="0.45"/>
    <row r="4552" ht="24" hidden="1" customHeight="1" x14ac:dyDescent="0.45"/>
    <row r="4553" ht="24" hidden="1" customHeight="1" x14ac:dyDescent="0.45"/>
    <row r="4554" ht="24" hidden="1" customHeight="1" x14ac:dyDescent="0.45"/>
    <row r="4555" ht="24" hidden="1" customHeight="1" x14ac:dyDescent="0.45"/>
    <row r="4556" ht="24" hidden="1" customHeight="1" x14ac:dyDescent="0.45"/>
    <row r="4557" ht="24" hidden="1" customHeight="1" x14ac:dyDescent="0.45"/>
    <row r="4558" ht="24" hidden="1" customHeight="1" x14ac:dyDescent="0.45"/>
    <row r="4559" ht="24" hidden="1" customHeight="1" x14ac:dyDescent="0.45"/>
    <row r="4560" ht="24" hidden="1" customHeight="1" x14ac:dyDescent="0.45"/>
    <row r="4561" ht="24" hidden="1" customHeight="1" x14ac:dyDescent="0.45"/>
    <row r="4562" ht="24" hidden="1" customHeight="1" x14ac:dyDescent="0.45"/>
    <row r="4563" ht="24" hidden="1" customHeight="1" x14ac:dyDescent="0.45"/>
    <row r="4564" ht="24" hidden="1" customHeight="1" x14ac:dyDescent="0.45"/>
    <row r="4565" ht="24" hidden="1" customHeight="1" x14ac:dyDescent="0.45"/>
    <row r="4566" ht="24" hidden="1" customHeight="1" x14ac:dyDescent="0.45"/>
    <row r="4567" ht="24" hidden="1" customHeight="1" x14ac:dyDescent="0.45"/>
    <row r="4568" ht="24" hidden="1" customHeight="1" x14ac:dyDescent="0.45"/>
    <row r="4569" ht="24" hidden="1" customHeight="1" x14ac:dyDescent="0.45"/>
    <row r="4570" ht="24" hidden="1" customHeight="1" x14ac:dyDescent="0.45"/>
    <row r="4571" ht="24" hidden="1" customHeight="1" x14ac:dyDescent="0.45"/>
    <row r="4572" ht="24" hidden="1" customHeight="1" x14ac:dyDescent="0.45"/>
    <row r="4573" ht="24" hidden="1" customHeight="1" x14ac:dyDescent="0.45"/>
    <row r="4574" ht="24" hidden="1" customHeight="1" x14ac:dyDescent="0.45"/>
    <row r="4575" ht="24" hidden="1" customHeight="1" x14ac:dyDescent="0.45"/>
    <row r="4576" ht="24" hidden="1" customHeight="1" x14ac:dyDescent="0.45"/>
    <row r="4577" ht="24" hidden="1" customHeight="1" x14ac:dyDescent="0.45"/>
    <row r="4578" ht="24" hidden="1" customHeight="1" x14ac:dyDescent="0.45"/>
    <row r="4579" ht="24" hidden="1" customHeight="1" x14ac:dyDescent="0.45"/>
    <row r="4580" ht="24" hidden="1" customHeight="1" x14ac:dyDescent="0.45"/>
    <row r="4581" ht="24" hidden="1" customHeight="1" x14ac:dyDescent="0.45"/>
    <row r="4582" ht="24" hidden="1" customHeight="1" x14ac:dyDescent="0.45"/>
    <row r="4583" ht="24" hidden="1" customHeight="1" x14ac:dyDescent="0.45"/>
    <row r="4584" ht="24" hidden="1" customHeight="1" x14ac:dyDescent="0.45"/>
    <row r="4585" ht="24" hidden="1" customHeight="1" x14ac:dyDescent="0.45"/>
    <row r="4586" ht="24" hidden="1" customHeight="1" x14ac:dyDescent="0.45"/>
    <row r="4587" ht="24" hidden="1" customHeight="1" x14ac:dyDescent="0.45"/>
    <row r="4588" ht="24" hidden="1" customHeight="1" x14ac:dyDescent="0.45"/>
    <row r="4589" ht="24" hidden="1" customHeight="1" x14ac:dyDescent="0.45"/>
    <row r="4590" ht="24" hidden="1" customHeight="1" x14ac:dyDescent="0.45"/>
    <row r="4591" ht="24" hidden="1" customHeight="1" x14ac:dyDescent="0.45"/>
    <row r="4592" ht="24" hidden="1" customHeight="1" x14ac:dyDescent="0.45"/>
    <row r="4593" ht="24" hidden="1" customHeight="1" x14ac:dyDescent="0.45"/>
    <row r="4594" ht="24" hidden="1" customHeight="1" x14ac:dyDescent="0.45"/>
    <row r="4595" ht="24" hidden="1" customHeight="1" x14ac:dyDescent="0.45"/>
    <row r="4596" ht="24" hidden="1" customHeight="1" x14ac:dyDescent="0.45"/>
    <row r="4597" ht="24" hidden="1" customHeight="1" x14ac:dyDescent="0.45"/>
    <row r="4598" ht="24" hidden="1" customHeight="1" x14ac:dyDescent="0.45"/>
    <row r="4599" ht="24" hidden="1" customHeight="1" x14ac:dyDescent="0.45"/>
    <row r="4600" ht="24" hidden="1" customHeight="1" x14ac:dyDescent="0.45"/>
    <row r="4601" ht="24" hidden="1" customHeight="1" x14ac:dyDescent="0.45"/>
    <row r="4602" ht="24" hidden="1" customHeight="1" x14ac:dyDescent="0.45"/>
    <row r="4603" ht="24" hidden="1" customHeight="1" x14ac:dyDescent="0.45"/>
    <row r="4604" ht="24" hidden="1" customHeight="1" x14ac:dyDescent="0.45"/>
    <row r="4605" ht="24" hidden="1" customHeight="1" x14ac:dyDescent="0.45"/>
    <row r="4606" ht="24" hidden="1" customHeight="1" x14ac:dyDescent="0.45"/>
    <row r="4607" ht="24" hidden="1" customHeight="1" x14ac:dyDescent="0.45"/>
    <row r="4608" ht="24" hidden="1" customHeight="1" x14ac:dyDescent="0.45"/>
    <row r="4609" ht="24" hidden="1" customHeight="1" x14ac:dyDescent="0.45"/>
    <row r="4610" ht="24" hidden="1" customHeight="1" x14ac:dyDescent="0.45"/>
    <row r="4611" ht="24" hidden="1" customHeight="1" x14ac:dyDescent="0.45"/>
    <row r="4612" ht="24" hidden="1" customHeight="1" x14ac:dyDescent="0.45"/>
    <row r="4613" ht="24" hidden="1" customHeight="1" x14ac:dyDescent="0.45"/>
    <row r="4614" ht="24" hidden="1" customHeight="1" x14ac:dyDescent="0.45"/>
    <row r="4615" ht="24" hidden="1" customHeight="1" x14ac:dyDescent="0.45"/>
    <row r="4616" ht="24" hidden="1" customHeight="1" x14ac:dyDescent="0.45"/>
    <row r="4617" ht="24" hidden="1" customHeight="1" x14ac:dyDescent="0.45"/>
    <row r="4618" ht="24" hidden="1" customHeight="1" x14ac:dyDescent="0.45"/>
    <row r="4619" ht="24" hidden="1" customHeight="1" x14ac:dyDescent="0.45"/>
    <row r="4620" ht="24" hidden="1" customHeight="1" x14ac:dyDescent="0.45"/>
    <row r="4621" ht="24" hidden="1" customHeight="1" x14ac:dyDescent="0.45"/>
    <row r="4622" ht="24" hidden="1" customHeight="1" x14ac:dyDescent="0.45"/>
    <row r="4623" ht="24" hidden="1" customHeight="1" x14ac:dyDescent="0.45"/>
    <row r="4624" ht="24" hidden="1" customHeight="1" x14ac:dyDescent="0.45"/>
    <row r="4625" ht="24" hidden="1" customHeight="1" x14ac:dyDescent="0.45"/>
    <row r="4626" ht="24" hidden="1" customHeight="1" x14ac:dyDescent="0.45"/>
    <row r="4627" ht="24" hidden="1" customHeight="1" x14ac:dyDescent="0.45"/>
    <row r="4628" ht="24" hidden="1" customHeight="1" x14ac:dyDescent="0.45"/>
    <row r="4629" ht="24" hidden="1" customHeight="1" x14ac:dyDescent="0.45"/>
    <row r="4630" ht="24" hidden="1" customHeight="1" x14ac:dyDescent="0.45"/>
    <row r="4631" ht="24" hidden="1" customHeight="1" x14ac:dyDescent="0.45"/>
    <row r="4632" ht="24" hidden="1" customHeight="1" x14ac:dyDescent="0.45"/>
    <row r="4633" ht="24" hidden="1" customHeight="1" x14ac:dyDescent="0.45"/>
    <row r="4634" ht="24" hidden="1" customHeight="1" x14ac:dyDescent="0.45"/>
    <row r="4635" ht="24" hidden="1" customHeight="1" x14ac:dyDescent="0.45"/>
    <row r="4636" ht="24" hidden="1" customHeight="1" x14ac:dyDescent="0.45"/>
    <row r="4637" ht="24" hidden="1" customHeight="1" x14ac:dyDescent="0.45"/>
    <row r="4638" ht="24" hidden="1" customHeight="1" x14ac:dyDescent="0.45"/>
    <row r="4639" ht="24" hidden="1" customHeight="1" x14ac:dyDescent="0.45"/>
    <row r="4640" ht="24" hidden="1" customHeight="1" x14ac:dyDescent="0.45"/>
    <row r="4641" ht="24" hidden="1" customHeight="1" x14ac:dyDescent="0.45"/>
    <row r="4642" ht="24" hidden="1" customHeight="1" x14ac:dyDescent="0.45"/>
    <row r="4643" ht="24" hidden="1" customHeight="1" x14ac:dyDescent="0.45"/>
    <row r="4644" ht="24" hidden="1" customHeight="1" x14ac:dyDescent="0.45"/>
    <row r="4645" ht="24" hidden="1" customHeight="1" x14ac:dyDescent="0.45"/>
    <row r="4646" ht="24" hidden="1" customHeight="1" x14ac:dyDescent="0.45"/>
    <row r="4647" ht="24" hidden="1" customHeight="1" x14ac:dyDescent="0.45"/>
    <row r="4648" ht="24" hidden="1" customHeight="1" x14ac:dyDescent="0.45"/>
    <row r="4649" ht="24" hidden="1" customHeight="1" x14ac:dyDescent="0.45"/>
    <row r="4650" ht="24" hidden="1" customHeight="1" x14ac:dyDescent="0.45"/>
    <row r="4651" ht="24" hidden="1" customHeight="1" x14ac:dyDescent="0.45"/>
    <row r="4652" ht="24" hidden="1" customHeight="1" x14ac:dyDescent="0.45"/>
    <row r="4653" ht="24" hidden="1" customHeight="1" x14ac:dyDescent="0.45"/>
    <row r="4654" ht="24" hidden="1" customHeight="1" x14ac:dyDescent="0.45"/>
    <row r="4655" ht="24" hidden="1" customHeight="1" x14ac:dyDescent="0.45"/>
    <row r="4656" ht="24" hidden="1" customHeight="1" x14ac:dyDescent="0.45"/>
    <row r="4657" ht="24" hidden="1" customHeight="1" x14ac:dyDescent="0.45"/>
    <row r="4658" ht="24" hidden="1" customHeight="1" x14ac:dyDescent="0.45"/>
    <row r="4659" ht="24" hidden="1" customHeight="1" x14ac:dyDescent="0.45"/>
    <row r="4660" ht="24" hidden="1" customHeight="1" x14ac:dyDescent="0.45"/>
    <row r="4661" ht="24" hidden="1" customHeight="1" x14ac:dyDescent="0.45"/>
    <row r="4662" ht="24" hidden="1" customHeight="1" x14ac:dyDescent="0.45"/>
    <row r="4663" ht="24" hidden="1" customHeight="1" x14ac:dyDescent="0.45"/>
    <row r="4664" ht="24" hidden="1" customHeight="1" x14ac:dyDescent="0.45"/>
    <row r="4665" ht="24" hidden="1" customHeight="1" x14ac:dyDescent="0.45"/>
    <row r="4666" ht="24" hidden="1" customHeight="1" x14ac:dyDescent="0.45"/>
    <row r="4667" ht="24" hidden="1" customHeight="1" x14ac:dyDescent="0.45"/>
    <row r="4668" ht="24" hidden="1" customHeight="1" x14ac:dyDescent="0.45"/>
    <row r="4669" ht="24" hidden="1" customHeight="1" x14ac:dyDescent="0.45"/>
    <row r="4670" ht="24" hidden="1" customHeight="1" x14ac:dyDescent="0.45"/>
    <row r="4671" ht="24" hidden="1" customHeight="1" x14ac:dyDescent="0.45"/>
    <row r="4672" ht="24" hidden="1" customHeight="1" x14ac:dyDescent="0.45"/>
    <row r="4673" ht="24" hidden="1" customHeight="1" x14ac:dyDescent="0.45"/>
    <row r="4674" ht="24" hidden="1" customHeight="1" x14ac:dyDescent="0.45"/>
    <row r="4675" ht="24" hidden="1" customHeight="1" x14ac:dyDescent="0.45"/>
    <row r="4676" ht="24" hidden="1" customHeight="1" x14ac:dyDescent="0.45"/>
    <row r="4677" ht="24" hidden="1" customHeight="1" x14ac:dyDescent="0.45"/>
    <row r="4678" ht="24" hidden="1" customHeight="1" x14ac:dyDescent="0.45"/>
    <row r="4679" ht="24" hidden="1" customHeight="1" x14ac:dyDescent="0.45"/>
    <row r="4680" ht="24" hidden="1" customHeight="1" x14ac:dyDescent="0.45"/>
    <row r="4681" ht="24" hidden="1" customHeight="1" x14ac:dyDescent="0.45"/>
    <row r="4682" ht="24" hidden="1" customHeight="1" x14ac:dyDescent="0.45"/>
    <row r="4683" ht="24" hidden="1" customHeight="1" x14ac:dyDescent="0.45"/>
    <row r="4684" ht="24" hidden="1" customHeight="1" x14ac:dyDescent="0.45"/>
    <row r="4685" ht="24" hidden="1" customHeight="1" x14ac:dyDescent="0.45"/>
    <row r="4686" ht="24" hidden="1" customHeight="1" x14ac:dyDescent="0.45"/>
    <row r="4687" ht="24" hidden="1" customHeight="1" x14ac:dyDescent="0.45"/>
    <row r="4688" ht="24" hidden="1" customHeight="1" x14ac:dyDescent="0.45"/>
    <row r="4689" ht="24" hidden="1" customHeight="1" x14ac:dyDescent="0.45"/>
    <row r="4690" ht="24" hidden="1" customHeight="1" x14ac:dyDescent="0.45"/>
    <row r="4691" ht="24" hidden="1" customHeight="1" x14ac:dyDescent="0.45"/>
    <row r="4692" ht="24" hidden="1" customHeight="1" x14ac:dyDescent="0.45"/>
    <row r="4693" ht="24" hidden="1" customHeight="1" x14ac:dyDescent="0.45"/>
    <row r="4694" ht="24" hidden="1" customHeight="1" x14ac:dyDescent="0.45"/>
    <row r="4695" ht="24" hidden="1" customHeight="1" x14ac:dyDescent="0.45"/>
    <row r="4696" ht="24" hidden="1" customHeight="1" x14ac:dyDescent="0.45"/>
    <row r="4697" ht="24" hidden="1" customHeight="1" x14ac:dyDescent="0.45"/>
    <row r="4698" ht="24" hidden="1" customHeight="1" x14ac:dyDescent="0.45"/>
    <row r="4699" ht="24" hidden="1" customHeight="1" x14ac:dyDescent="0.45"/>
    <row r="4700" ht="24" hidden="1" customHeight="1" x14ac:dyDescent="0.45"/>
    <row r="4701" ht="24" hidden="1" customHeight="1" x14ac:dyDescent="0.45"/>
    <row r="4702" ht="24" hidden="1" customHeight="1" x14ac:dyDescent="0.45"/>
    <row r="4703" ht="24" hidden="1" customHeight="1" x14ac:dyDescent="0.45"/>
    <row r="4704" ht="24" hidden="1" customHeight="1" x14ac:dyDescent="0.45"/>
    <row r="4705" ht="24" hidden="1" customHeight="1" x14ac:dyDescent="0.45"/>
    <row r="4706" ht="24" hidden="1" customHeight="1" x14ac:dyDescent="0.45"/>
    <row r="4707" ht="24" hidden="1" customHeight="1" x14ac:dyDescent="0.45"/>
    <row r="4708" ht="24" hidden="1" customHeight="1" x14ac:dyDescent="0.45"/>
    <row r="4709" ht="24" hidden="1" customHeight="1" x14ac:dyDescent="0.45"/>
    <row r="4710" ht="24" hidden="1" customHeight="1" x14ac:dyDescent="0.45"/>
    <row r="4711" ht="24" hidden="1" customHeight="1" x14ac:dyDescent="0.45"/>
    <row r="4712" ht="24" hidden="1" customHeight="1" x14ac:dyDescent="0.45"/>
    <row r="4713" ht="24" hidden="1" customHeight="1" x14ac:dyDescent="0.45"/>
    <row r="4714" ht="24" hidden="1" customHeight="1" x14ac:dyDescent="0.45"/>
    <row r="4715" ht="24" hidden="1" customHeight="1" x14ac:dyDescent="0.45"/>
    <row r="4716" ht="24" hidden="1" customHeight="1" x14ac:dyDescent="0.45"/>
    <row r="4717" ht="24" hidden="1" customHeight="1" x14ac:dyDescent="0.45"/>
    <row r="4718" ht="24" hidden="1" customHeight="1" x14ac:dyDescent="0.45"/>
    <row r="4719" ht="24" hidden="1" customHeight="1" x14ac:dyDescent="0.45"/>
    <row r="4720" ht="24" hidden="1" customHeight="1" x14ac:dyDescent="0.45"/>
    <row r="4721" ht="24" hidden="1" customHeight="1" x14ac:dyDescent="0.45"/>
    <row r="4722" ht="24" hidden="1" customHeight="1" x14ac:dyDescent="0.45"/>
    <row r="4723" ht="24" hidden="1" customHeight="1" x14ac:dyDescent="0.45"/>
    <row r="4724" ht="24" hidden="1" customHeight="1" x14ac:dyDescent="0.45"/>
    <row r="4725" ht="24" hidden="1" customHeight="1" x14ac:dyDescent="0.45"/>
    <row r="4726" ht="24" hidden="1" customHeight="1" x14ac:dyDescent="0.45"/>
    <row r="4727" ht="24" hidden="1" customHeight="1" x14ac:dyDescent="0.45"/>
    <row r="4728" ht="24" hidden="1" customHeight="1" x14ac:dyDescent="0.45"/>
    <row r="4729" ht="24" hidden="1" customHeight="1" x14ac:dyDescent="0.45"/>
    <row r="4730" ht="24" hidden="1" customHeight="1" x14ac:dyDescent="0.45"/>
    <row r="4731" ht="24" hidden="1" customHeight="1" x14ac:dyDescent="0.45"/>
    <row r="4732" ht="24" hidden="1" customHeight="1" x14ac:dyDescent="0.45"/>
    <row r="4733" ht="24" hidden="1" customHeight="1" x14ac:dyDescent="0.45"/>
    <row r="4734" ht="24" hidden="1" customHeight="1" x14ac:dyDescent="0.45"/>
    <row r="4735" ht="24" hidden="1" customHeight="1" x14ac:dyDescent="0.45"/>
    <row r="4736" ht="24" hidden="1" customHeight="1" x14ac:dyDescent="0.45"/>
    <row r="4737" ht="24" hidden="1" customHeight="1" x14ac:dyDescent="0.45"/>
    <row r="4738" ht="24" hidden="1" customHeight="1" x14ac:dyDescent="0.45"/>
    <row r="4739" ht="24" hidden="1" customHeight="1" x14ac:dyDescent="0.45"/>
    <row r="4740" ht="24" hidden="1" customHeight="1" x14ac:dyDescent="0.45"/>
    <row r="4741" ht="24" hidden="1" customHeight="1" x14ac:dyDescent="0.45"/>
    <row r="4742" ht="24" hidden="1" customHeight="1" x14ac:dyDescent="0.45"/>
    <row r="4743" ht="24" hidden="1" customHeight="1" x14ac:dyDescent="0.45"/>
    <row r="4744" ht="24" hidden="1" customHeight="1" x14ac:dyDescent="0.45"/>
    <row r="4745" ht="24" hidden="1" customHeight="1" x14ac:dyDescent="0.45"/>
    <row r="4746" ht="24" hidden="1" customHeight="1" x14ac:dyDescent="0.45"/>
    <row r="4747" ht="24" hidden="1" customHeight="1" x14ac:dyDescent="0.45"/>
    <row r="4748" ht="24" hidden="1" customHeight="1" x14ac:dyDescent="0.45"/>
    <row r="4749" ht="24" hidden="1" customHeight="1" x14ac:dyDescent="0.45"/>
    <row r="4750" ht="24" hidden="1" customHeight="1" x14ac:dyDescent="0.45"/>
    <row r="4751" ht="24" hidden="1" customHeight="1" x14ac:dyDescent="0.45"/>
    <row r="4752" ht="24" hidden="1" customHeight="1" x14ac:dyDescent="0.45"/>
    <row r="4753" ht="24" hidden="1" customHeight="1" x14ac:dyDescent="0.45"/>
    <row r="4754" ht="24" hidden="1" customHeight="1" x14ac:dyDescent="0.45"/>
    <row r="4755" ht="24" hidden="1" customHeight="1" x14ac:dyDescent="0.45"/>
    <row r="4756" ht="24" hidden="1" customHeight="1" x14ac:dyDescent="0.45"/>
    <row r="4757" ht="24" hidden="1" customHeight="1" x14ac:dyDescent="0.45"/>
    <row r="4758" ht="24" hidden="1" customHeight="1" x14ac:dyDescent="0.45"/>
    <row r="4759" ht="24" hidden="1" customHeight="1" x14ac:dyDescent="0.45"/>
    <row r="4760" ht="24" hidden="1" customHeight="1" x14ac:dyDescent="0.45"/>
    <row r="4761" ht="24" hidden="1" customHeight="1" x14ac:dyDescent="0.45"/>
    <row r="4762" ht="24" hidden="1" customHeight="1" x14ac:dyDescent="0.45"/>
    <row r="4763" ht="24" hidden="1" customHeight="1" x14ac:dyDescent="0.45"/>
    <row r="4764" ht="24" hidden="1" customHeight="1" x14ac:dyDescent="0.45"/>
    <row r="4765" ht="24" hidden="1" customHeight="1" x14ac:dyDescent="0.45"/>
    <row r="4766" ht="24" hidden="1" customHeight="1" x14ac:dyDescent="0.45"/>
    <row r="4767" ht="24" hidden="1" customHeight="1" x14ac:dyDescent="0.45"/>
    <row r="4768" ht="24" hidden="1" customHeight="1" x14ac:dyDescent="0.45"/>
    <row r="4769" ht="24" hidden="1" customHeight="1" x14ac:dyDescent="0.45"/>
    <row r="4770" ht="24" hidden="1" customHeight="1" x14ac:dyDescent="0.45"/>
    <row r="4771" ht="24" hidden="1" customHeight="1" x14ac:dyDescent="0.45"/>
    <row r="4772" ht="24" hidden="1" customHeight="1" x14ac:dyDescent="0.45"/>
    <row r="4773" ht="24" hidden="1" customHeight="1" x14ac:dyDescent="0.45"/>
    <row r="4774" ht="24" hidden="1" customHeight="1" x14ac:dyDescent="0.45"/>
    <row r="4775" ht="24" hidden="1" customHeight="1" x14ac:dyDescent="0.45"/>
    <row r="4776" ht="24" hidden="1" customHeight="1" x14ac:dyDescent="0.45"/>
    <row r="4777" ht="24" hidden="1" customHeight="1" x14ac:dyDescent="0.45"/>
    <row r="4778" ht="24" hidden="1" customHeight="1" x14ac:dyDescent="0.45"/>
    <row r="4779" ht="24" hidden="1" customHeight="1" x14ac:dyDescent="0.45"/>
    <row r="4780" ht="24" hidden="1" customHeight="1" x14ac:dyDescent="0.45"/>
    <row r="4781" ht="24" hidden="1" customHeight="1" x14ac:dyDescent="0.45"/>
    <row r="4782" ht="24" hidden="1" customHeight="1" x14ac:dyDescent="0.45"/>
    <row r="4783" ht="24" hidden="1" customHeight="1" x14ac:dyDescent="0.45"/>
    <row r="4784" ht="24" hidden="1" customHeight="1" x14ac:dyDescent="0.45"/>
    <row r="4785" ht="24" hidden="1" customHeight="1" x14ac:dyDescent="0.45"/>
    <row r="4786" ht="24" hidden="1" customHeight="1" x14ac:dyDescent="0.45"/>
    <row r="4787" ht="24" hidden="1" customHeight="1" x14ac:dyDescent="0.45"/>
    <row r="4788" ht="24" hidden="1" customHeight="1" x14ac:dyDescent="0.45"/>
    <row r="4789" ht="24" hidden="1" customHeight="1" x14ac:dyDescent="0.45"/>
    <row r="4790" ht="24" hidden="1" customHeight="1" x14ac:dyDescent="0.45"/>
    <row r="4791" ht="24" hidden="1" customHeight="1" x14ac:dyDescent="0.45"/>
    <row r="4792" ht="24" hidden="1" customHeight="1" x14ac:dyDescent="0.45"/>
    <row r="4793" ht="24" hidden="1" customHeight="1" x14ac:dyDescent="0.45"/>
    <row r="4794" ht="24" hidden="1" customHeight="1" x14ac:dyDescent="0.45"/>
    <row r="4795" ht="24" hidden="1" customHeight="1" x14ac:dyDescent="0.45"/>
    <row r="4796" ht="24" hidden="1" customHeight="1" x14ac:dyDescent="0.45"/>
    <row r="4797" ht="24" hidden="1" customHeight="1" x14ac:dyDescent="0.45"/>
    <row r="4798" ht="24" hidden="1" customHeight="1" x14ac:dyDescent="0.45"/>
    <row r="4799" ht="24" hidden="1" customHeight="1" x14ac:dyDescent="0.45"/>
    <row r="4800" ht="24" hidden="1" customHeight="1" x14ac:dyDescent="0.45"/>
    <row r="4801" ht="24" hidden="1" customHeight="1" x14ac:dyDescent="0.45"/>
    <row r="4802" ht="24" hidden="1" customHeight="1" x14ac:dyDescent="0.45"/>
    <row r="4803" ht="24" hidden="1" customHeight="1" x14ac:dyDescent="0.45"/>
    <row r="4804" ht="24" hidden="1" customHeight="1" x14ac:dyDescent="0.45"/>
    <row r="4805" ht="24" hidden="1" customHeight="1" x14ac:dyDescent="0.45"/>
    <row r="4806" ht="24" hidden="1" customHeight="1" x14ac:dyDescent="0.45"/>
    <row r="4807" ht="24" hidden="1" customHeight="1" x14ac:dyDescent="0.45"/>
    <row r="4808" ht="24" hidden="1" customHeight="1" x14ac:dyDescent="0.45"/>
    <row r="4809" ht="24" hidden="1" customHeight="1" x14ac:dyDescent="0.45"/>
    <row r="4810" ht="24" hidden="1" customHeight="1" x14ac:dyDescent="0.45"/>
    <row r="4811" ht="24" hidden="1" customHeight="1" x14ac:dyDescent="0.45"/>
    <row r="4812" ht="24" hidden="1" customHeight="1" x14ac:dyDescent="0.45"/>
    <row r="4813" ht="24" hidden="1" customHeight="1" x14ac:dyDescent="0.45"/>
    <row r="4814" ht="24" hidden="1" customHeight="1" x14ac:dyDescent="0.45"/>
    <row r="4815" ht="24" hidden="1" customHeight="1" x14ac:dyDescent="0.45"/>
    <row r="4816" ht="24" hidden="1" customHeight="1" x14ac:dyDescent="0.45"/>
    <row r="4817" ht="24" hidden="1" customHeight="1" x14ac:dyDescent="0.45"/>
    <row r="4818" ht="24" hidden="1" customHeight="1" x14ac:dyDescent="0.45"/>
    <row r="4819" ht="24" hidden="1" customHeight="1" x14ac:dyDescent="0.45"/>
    <row r="4820" ht="24" hidden="1" customHeight="1" x14ac:dyDescent="0.45"/>
    <row r="4821" ht="24" hidden="1" customHeight="1" x14ac:dyDescent="0.45"/>
    <row r="4822" ht="24" hidden="1" customHeight="1" x14ac:dyDescent="0.45"/>
    <row r="4823" ht="24" hidden="1" customHeight="1" x14ac:dyDescent="0.45"/>
    <row r="4824" ht="24" hidden="1" customHeight="1" x14ac:dyDescent="0.45"/>
    <row r="4825" ht="24" hidden="1" customHeight="1" x14ac:dyDescent="0.45"/>
    <row r="4826" ht="24" hidden="1" customHeight="1" x14ac:dyDescent="0.45"/>
    <row r="4827" ht="24" hidden="1" customHeight="1" x14ac:dyDescent="0.45"/>
    <row r="4828" ht="24" hidden="1" customHeight="1" x14ac:dyDescent="0.45"/>
    <row r="4829" ht="24" hidden="1" customHeight="1" x14ac:dyDescent="0.45"/>
    <row r="4830" ht="24" hidden="1" customHeight="1" x14ac:dyDescent="0.45"/>
    <row r="4831" ht="24" hidden="1" customHeight="1" x14ac:dyDescent="0.45"/>
    <row r="4832" ht="24" hidden="1" customHeight="1" x14ac:dyDescent="0.45"/>
    <row r="4833" ht="24" hidden="1" customHeight="1" x14ac:dyDescent="0.45"/>
    <row r="4834" ht="24" hidden="1" customHeight="1" x14ac:dyDescent="0.45"/>
    <row r="4835" ht="24" hidden="1" customHeight="1" x14ac:dyDescent="0.45"/>
    <row r="4836" ht="24" hidden="1" customHeight="1" x14ac:dyDescent="0.45"/>
    <row r="4837" ht="24" hidden="1" customHeight="1" x14ac:dyDescent="0.45"/>
    <row r="4838" ht="24" hidden="1" customHeight="1" x14ac:dyDescent="0.45"/>
    <row r="4839" ht="24" hidden="1" customHeight="1" x14ac:dyDescent="0.45"/>
    <row r="4840" ht="24" hidden="1" customHeight="1" x14ac:dyDescent="0.45"/>
    <row r="4841" ht="24" hidden="1" customHeight="1" x14ac:dyDescent="0.45"/>
    <row r="4842" ht="24" hidden="1" customHeight="1" x14ac:dyDescent="0.45"/>
    <row r="4843" ht="24" hidden="1" customHeight="1" x14ac:dyDescent="0.45"/>
    <row r="4844" ht="24" hidden="1" customHeight="1" x14ac:dyDescent="0.45"/>
    <row r="4845" ht="24" hidden="1" customHeight="1" x14ac:dyDescent="0.45"/>
    <row r="4846" ht="24" hidden="1" customHeight="1" x14ac:dyDescent="0.45"/>
    <row r="4847" ht="24" hidden="1" customHeight="1" x14ac:dyDescent="0.45"/>
    <row r="4848" ht="24" hidden="1" customHeight="1" x14ac:dyDescent="0.45"/>
    <row r="4849" ht="24" hidden="1" customHeight="1" x14ac:dyDescent="0.45"/>
    <row r="4850" ht="24" hidden="1" customHeight="1" x14ac:dyDescent="0.45"/>
    <row r="4851" ht="24" hidden="1" customHeight="1" x14ac:dyDescent="0.45"/>
    <row r="4852" ht="24" hidden="1" customHeight="1" x14ac:dyDescent="0.45"/>
    <row r="4853" ht="24" hidden="1" customHeight="1" x14ac:dyDescent="0.45"/>
    <row r="4854" ht="24" hidden="1" customHeight="1" x14ac:dyDescent="0.45"/>
    <row r="4855" ht="24" hidden="1" customHeight="1" x14ac:dyDescent="0.45"/>
    <row r="4856" ht="24" hidden="1" customHeight="1" x14ac:dyDescent="0.45"/>
    <row r="4857" ht="24" hidden="1" customHeight="1" x14ac:dyDescent="0.45"/>
    <row r="4858" ht="24" hidden="1" customHeight="1" x14ac:dyDescent="0.45"/>
    <row r="4859" ht="24" hidden="1" customHeight="1" x14ac:dyDescent="0.45"/>
    <row r="4860" ht="24" hidden="1" customHeight="1" x14ac:dyDescent="0.45"/>
    <row r="4861" ht="24" hidden="1" customHeight="1" x14ac:dyDescent="0.45"/>
    <row r="4862" ht="24" hidden="1" customHeight="1" x14ac:dyDescent="0.45"/>
    <row r="4863" ht="24" hidden="1" customHeight="1" x14ac:dyDescent="0.45"/>
    <row r="4864" ht="24" hidden="1" customHeight="1" x14ac:dyDescent="0.45"/>
    <row r="4865" ht="24" hidden="1" customHeight="1" x14ac:dyDescent="0.45"/>
    <row r="4866" ht="24" hidden="1" customHeight="1" x14ac:dyDescent="0.45"/>
    <row r="4867" ht="24" hidden="1" customHeight="1" x14ac:dyDescent="0.45"/>
    <row r="4868" ht="24" hidden="1" customHeight="1" x14ac:dyDescent="0.45"/>
    <row r="4869" ht="24" hidden="1" customHeight="1" x14ac:dyDescent="0.45"/>
    <row r="4870" ht="24" hidden="1" customHeight="1" x14ac:dyDescent="0.45"/>
    <row r="4871" ht="24" hidden="1" customHeight="1" x14ac:dyDescent="0.45"/>
    <row r="4872" ht="24" hidden="1" customHeight="1" x14ac:dyDescent="0.45"/>
    <row r="4873" ht="24" hidden="1" customHeight="1" x14ac:dyDescent="0.45"/>
    <row r="4874" ht="24" hidden="1" customHeight="1" x14ac:dyDescent="0.45"/>
    <row r="4875" ht="24" hidden="1" customHeight="1" x14ac:dyDescent="0.45"/>
    <row r="4876" ht="24" hidden="1" customHeight="1" x14ac:dyDescent="0.45"/>
    <row r="4877" ht="24" hidden="1" customHeight="1" x14ac:dyDescent="0.45"/>
    <row r="4878" ht="24" hidden="1" customHeight="1" x14ac:dyDescent="0.45"/>
    <row r="4879" ht="24" hidden="1" customHeight="1" x14ac:dyDescent="0.45"/>
    <row r="4880" ht="24" hidden="1" customHeight="1" x14ac:dyDescent="0.45"/>
    <row r="4881" ht="24" hidden="1" customHeight="1" x14ac:dyDescent="0.45"/>
    <row r="4882" ht="24" hidden="1" customHeight="1" x14ac:dyDescent="0.45"/>
    <row r="4883" ht="24" hidden="1" customHeight="1" x14ac:dyDescent="0.45"/>
    <row r="4884" ht="24" hidden="1" customHeight="1" x14ac:dyDescent="0.45"/>
    <row r="4885" ht="24" hidden="1" customHeight="1" x14ac:dyDescent="0.45"/>
    <row r="4886" ht="24" hidden="1" customHeight="1" x14ac:dyDescent="0.45"/>
    <row r="4887" ht="24" hidden="1" customHeight="1" x14ac:dyDescent="0.45"/>
    <row r="4888" ht="24" hidden="1" customHeight="1" x14ac:dyDescent="0.45"/>
    <row r="4889" ht="24" hidden="1" customHeight="1" x14ac:dyDescent="0.45"/>
    <row r="4890" ht="24" hidden="1" customHeight="1" x14ac:dyDescent="0.45"/>
    <row r="4891" ht="24" hidden="1" customHeight="1" x14ac:dyDescent="0.45"/>
    <row r="4892" ht="24" hidden="1" customHeight="1" x14ac:dyDescent="0.45"/>
    <row r="4893" ht="24" hidden="1" customHeight="1" x14ac:dyDescent="0.45"/>
    <row r="4894" ht="24" hidden="1" customHeight="1" x14ac:dyDescent="0.45"/>
    <row r="4895" ht="24" hidden="1" customHeight="1" x14ac:dyDescent="0.45"/>
    <row r="4896" ht="24" hidden="1" customHeight="1" x14ac:dyDescent="0.45"/>
    <row r="4897" ht="24" hidden="1" customHeight="1" x14ac:dyDescent="0.45"/>
    <row r="4898" ht="24" hidden="1" customHeight="1" x14ac:dyDescent="0.45"/>
    <row r="4899" ht="24" hidden="1" customHeight="1" x14ac:dyDescent="0.45"/>
    <row r="4900" ht="24" hidden="1" customHeight="1" x14ac:dyDescent="0.45"/>
    <row r="4901" ht="24" hidden="1" customHeight="1" x14ac:dyDescent="0.45"/>
    <row r="4902" ht="24" hidden="1" customHeight="1" x14ac:dyDescent="0.45"/>
    <row r="4903" ht="24" hidden="1" customHeight="1" x14ac:dyDescent="0.45"/>
    <row r="4904" ht="24" hidden="1" customHeight="1" x14ac:dyDescent="0.45"/>
    <row r="4905" ht="24" hidden="1" customHeight="1" x14ac:dyDescent="0.45"/>
    <row r="4906" ht="24" hidden="1" customHeight="1" x14ac:dyDescent="0.45"/>
    <row r="4907" ht="24" hidden="1" customHeight="1" x14ac:dyDescent="0.45"/>
    <row r="4908" ht="24" hidden="1" customHeight="1" x14ac:dyDescent="0.45"/>
    <row r="4909" ht="24" hidden="1" customHeight="1" x14ac:dyDescent="0.45"/>
    <row r="4910" ht="24" hidden="1" customHeight="1" x14ac:dyDescent="0.45"/>
    <row r="4911" ht="24" hidden="1" customHeight="1" x14ac:dyDescent="0.45"/>
    <row r="4912" ht="24" hidden="1" customHeight="1" x14ac:dyDescent="0.45"/>
    <row r="4913" ht="24" hidden="1" customHeight="1" x14ac:dyDescent="0.45"/>
    <row r="4914" ht="24" hidden="1" customHeight="1" x14ac:dyDescent="0.45"/>
    <row r="4915" ht="24" hidden="1" customHeight="1" x14ac:dyDescent="0.45"/>
    <row r="4916" ht="24" hidden="1" customHeight="1" x14ac:dyDescent="0.45"/>
    <row r="4917" ht="24" hidden="1" customHeight="1" x14ac:dyDescent="0.45"/>
    <row r="4918" ht="24" hidden="1" customHeight="1" x14ac:dyDescent="0.45"/>
    <row r="4919" ht="24" hidden="1" customHeight="1" x14ac:dyDescent="0.45"/>
    <row r="4920" ht="24" hidden="1" customHeight="1" x14ac:dyDescent="0.45"/>
    <row r="4921" ht="24" hidden="1" customHeight="1" x14ac:dyDescent="0.45"/>
    <row r="4922" ht="24" hidden="1" customHeight="1" x14ac:dyDescent="0.45"/>
    <row r="4923" ht="24" hidden="1" customHeight="1" x14ac:dyDescent="0.45"/>
    <row r="4924" ht="24" hidden="1" customHeight="1" x14ac:dyDescent="0.45"/>
    <row r="4925" ht="24" hidden="1" customHeight="1" x14ac:dyDescent="0.45"/>
    <row r="4926" ht="24" hidden="1" customHeight="1" x14ac:dyDescent="0.45"/>
    <row r="4927" ht="24" hidden="1" customHeight="1" x14ac:dyDescent="0.45"/>
    <row r="4928" ht="24" hidden="1" customHeight="1" x14ac:dyDescent="0.45"/>
    <row r="4929" ht="24" hidden="1" customHeight="1" x14ac:dyDescent="0.45"/>
    <row r="4930" ht="24" hidden="1" customHeight="1" x14ac:dyDescent="0.45"/>
    <row r="4931" ht="24" hidden="1" customHeight="1" x14ac:dyDescent="0.45"/>
    <row r="4932" ht="24" hidden="1" customHeight="1" x14ac:dyDescent="0.45"/>
    <row r="4933" ht="24" hidden="1" customHeight="1" x14ac:dyDescent="0.45"/>
    <row r="4934" ht="24" hidden="1" customHeight="1" x14ac:dyDescent="0.45"/>
    <row r="4935" ht="24" hidden="1" customHeight="1" x14ac:dyDescent="0.45"/>
    <row r="4936" ht="24" hidden="1" customHeight="1" x14ac:dyDescent="0.45"/>
    <row r="4937" ht="24" hidden="1" customHeight="1" x14ac:dyDescent="0.45"/>
    <row r="4938" ht="24" hidden="1" customHeight="1" x14ac:dyDescent="0.45"/>
    <row r="4939" ht="24" hidden="1" customHeight="1" x14ac:dyDescent="0.45"/>
    <row r="4940" ht="24" hidden="1" customHeight="1" x14ac:dyDescent="0.45"/>
    <row r="4941" ht="24" hidden="1" customHeight="1" x14ac:dyDescent="0.45"/>
    <row r="4942" ht="24" hidden="1" customHeight="1" x14ac:dyDescent="0.45"/>
    <row r="4943" ht="24" hidden="1" customHeight="1" x14ac:dyDescent="0.45"/>
    <row r="4944" ht="24" hidden="1" customHeight="1" x14ac:dyDescent="0.45"/>
    <row r="4945" ht="24" hidden="1" customHeight="1" x14ac:dyDescent="0.45"/>
    <row r="4946" ht="24" hidden="1" customHeight="1" x14ac:dyDescent="0.45"/>
    <row r="4947" ht="24" hidden="1" customHeight="1" x14ac:dyDescent="0.45"/>
    <row r="4948" ht="24" hidden="1" customHeight="1" x14ac:dyDescent="0.45"/>
    <row r="4949" ht="24" hidden="1" customHeight="1" x14ac:dyDescent="0.45"/>
    <row r="4950" ht="24" hidden="1" customHeight="1" x14ac:dyDescent="0.45"/>
    <row r="4951" ht="24" hidden="1" customHeight="1" x14ac:dyDescent="0.45"/>
    <row r="4952" ht="24" hidden="1" customHeight="1" x14ac:dyDescent="0.45"/>
    <row r="4953" ht="24" hidden="1" customHeight="1" x14ac:dyDescent="0.45"/>
    <row r="4954" ht="24" hidden="1" customHeight="1" x14ac:dyDescent="0.45"/>
    <row r="4955" ht="24" hidden="1" customHeight="1" x14ac:dyDescent="0.45"/>
    <row r="4956" ht="24" hidden="1" customHeight="1" x14ac:dyDescent="0.45"/>
    <row r="4957" ht="24" hidden="1" customHeight="1" x14ac:dyDescent="0.45"/>
    <row r="4958" ht="24" hidden="1" customHeight="1" x14ac:dyDescent="0.45"/>
    <row r="4959" ht="24" hidden="1" customHeight="1" x14ac:dyDescent="0.45"/>
    <row r="4960" ht="24" hidden="1" customHeight="1" x14ac:dyDescent="0.45"/>
    <row r="4961" ht="24" hidden="1" customHeight="1" x14ac:dyDescent="0.45"/>
    <row r="4962" ht="24" hidden="1" customHeight="1" x14ac:dyDescent="0.45"/>
    <row r="4963" ht="24" hidden="1" customHeight="1" x14ac:dyDescent="0.45"/>
    <row r="4964" ht="24" hidden="1" customHeight="1" x14ac:dyDescent="0.45"/>
    <row r="4965" ht="24" hidden="1" customHeight="1" x14ac:dyDescent="0.45"/>
    <row r="4966" ht="24" hidden="1" customHeight="1" x14ac:dyDescent="0.45"/>
    <row r="4967" ht="24" hidden="1" customHeight="1" x14ac:dyDescent="0.45"/>
    <row r="4968" ht="24" hidden="1" customHeight="1" x14ac:dyDescent="0.45"/>
    <row r="4969" ht="24" hidden="1" customHeight="1" x14ac:dyDescent="0.45"/>
    <row r="4970" ht="24" hidden="1" customHeight="1" x14ac:dyDescent="0.45"/>
    <row r="4971" ht="24" hidden="1" customHeight="1" x14ac:dyDescent="0.45"/>
    <row r="4972" ht="24" hidden="1" customHeight="1" x14ac:dyDescent="0.45"/>
    <row r="4973" ht="24" hidden="1" customHeight="1" x14ac:dyDescent="0.45"/>
    <row r="4974" ht="24" hidden="1" customHeight="1" x14ac:dyDescent="0.45"/>
    <row r="4975" ht="24" hidden="1" customHeight="1" x14ac:dyDescent="0.45"/>
    <row r="4976" ht="24" hidden="1" customHeight="1" x14ac:dyDescent="0.45"/>
    <row r="4977" ht="24" hidden="1" customHeight="1" x14ac:dyDescent="0.45"/>
    <row r="4978" ht="24" hidden="1" customHeight="1" x14ac:dyDescent="0.45"/>
    <row r="4979" ht="24" hidden="1" customHeight="1" x14ac:dyDescent="0.45"/>
    <row r="4980" ht="24" hidden="1" customHeight="1" x14ac:dyDescent="0.45"/>
    <row r="4981" ht="24" hidden="1" customHeight="1" x14ac:dyDescent="0.45"/>
    <row r="4982" ht="24" hidden="1" customHeight="1" x14ac:dyDescent="0.45"/>
    <row r="4983" ht="24" hidden="1" customHeight="1" x14ac:dyDescent="0.45"/>
    <row r="4984" ht="24" hidden="1" customHeight="1" x14ac:dyDescent="0.45"/>
    <row r="4985" ht="24" hidden="1" customHeight="1" x14ac:dyDescent="0.45"/>
    <row r="4986" ht="24" hidden="1" customHeight="1" x14ac:dyDescent="0.45"/>
    <row r="4987" ht="24" hidden="1" customHeight="1" x14ac:dyDescent="0.45"/>
    <row r="4988" ht="24" hidden="1" customHeight="1" x14ac:dyDescent="0.45"/>
    <row r="4989" ht="24" hidden="1" customHeight="1" x14ac:dyDescent="0.45"/>
    <row r="4990" ht="24" hidden="1" customHeight="1" x14ac:dyDescent="0.45"/>
    <row r="4991" ht="24" hidden="1" customHeight="1" x14ac:dyDescent="0.45"/>
    <row r="4992" ht="24" hidden="1" customHeight="1" x14ac:dyDescent="0.45"/>
    <row r="4993" ht="24" hidden="1" customHeight="1" x14ac:dyDescent="0.45"/>
    <row r="4994" ht="24" hidden="1" customHeight="1" x14ac:dyDescent="0.45"/>
    <row r="4995" ht="24" hidden="1" customHeight="1" x14ac:dyDescent="0.45"/>
    <row r="4996" ht="24" hidden="1" customHeight="1" x14ac:dyDescent="0.45"/>
    <row r="4997" ht="24" hidden="1" customHeight="1" x14ac:dyDescent="0.45"/>
    <row r="4998" ht="24" hidden="1" customHeight="1" x14ac:dyDescent="0.45"/>
    <row r="4999" ht="24" hidden="1" customHeight="1" x14ac:dyDescent="0.45"/>
    <row r="5000" ht="24" hidden="1" customHeight="1" x14ac:dyDescent="0.45"/>
    <row r="5001" ht="24" hidden="1" customHeight="1" x14ac:dyDescent="0.45"/>
    <row r="5002" ht="24" hidden="1" customHeight="1" x14ac:dyDescent="0.45"/>
    <row r="5003" ht="24" hidden="1" customHeight="1" x14ac:dyDescent="0.45"/>
    <row r="5004" ht="24" hidden="1" customHeight="1" x14ac:dyDescent="0.45"/>
    <row r="5005" ht="24" hidden="1" customHeight="1" x14ac:dyDescent="0.45"/>
    <row r="5006" ht="24" hidden="1" customHeight="1" x14ac:dyDescent="0.45"/>
    <row r="5007" ht="24" hidden="1" customHeight="1" x14ac:dyDescent="0.45"/>
    <row r="5008" ht="24" hidden="1" customHeight="1" x14ac:dyDescent="0.45"/>
    <row r="5009" ht="24" hidden="1" customHeight="1" x14ac:dyDescent="0.45"/>
    <row r="5010" ht="24" hidden="1" customHeight="1" x14ac:dyDescent="0.45"/>
    <row r="5011" ht="24" hidden="1" customHeight="1" x14ac:dyDescent="0.45"/>
    <row r="5012" ht="24" hidden="1" customHeight="1" x14ac:dyDescent="0.45"/>
    <row r="5013" ht="24" hidden="1" customHeight="1" x14ac:dyDescent="0.45"/>
    <row r="5014" ht="24" hidden="1" customHeight="1" x14ac:dyDescent="0.45"/>
    <row r="5015" ht="24" hidden="1" customHeight="1" x14ac:dyDescent="0.45"/>
    <row r="5016" ht="24" hidden="1" customHeight="1" x14ac:dyDescent="0.45"/>
    <row r="5017" ht="24" hidden="1" customHeight="1" x14ac:dyDescent="0.45"/>
    <row r="5018" ht="24" hidden="1" customHeight="1" x14ac:dyDescent="0.45"/>
    <row r="5019" ht="24" hidden="1" customHeight="1" x14ac:dyDescent="0.45"/>
    <row r="5020" ht="24" hidden="1" customHeight="1" x14ac:dyDescent="0.45"/>
    <row r="5021" ht="24" hidden="1" customHeight="1" x14ac:dyDescent="0.45"/>
    <row r="5022" ht="24" hidden="1" customHeight="1" x14ac:dyDescent="0.45"/>
    <row r="5023" ht="24" hidden="1" customHeight="1" x14ac:dyDescent="0.45"/>
    <row r="5024" ht="24" hidden="1" customHeight="1" x14ac:dyDescent="0.45"/>
    <row r="5025" ht="24" hidden="1" customHeight="1" x14ac:dyDescent="0.45"/>
    <row r="5026" ht="24" hidden="1" customHeight="1" x14ac:dyDescent="0.45"/>
    <row r="5027" ht="24" hidden="1" customHeight="1" x14ac:dyDescent="0.45"/>
    <row r="5028" ht="24" hidden="1" customHeight="1" x14ac:dyDescent="0.45"/>
    <row r="5029" ht="24" hidden="1" customHeight="1" x14ac:dyDescent="0.45"/>
    <row r="5030" ht="24" hidden="1" customHeight="1" x14ac:dyDescent="0.45"/>
    <row r="5031" ht="24" hidden="1" customHeight="1" x14ac:dyDescent="0.45"/>
    <row r="5032" ht="24" hidden="1" customHeight="1" x14ac:dyDescent="0.45"/>
    <row r="5033" ht="24" hidden="1" customHeight="1" x14ac:dyDescent="0.45"/>
    <row r="5034" ht="24" hidden="1" customHeight="1" x14ac:dyDescent="0.45"/>
    <row r="5035" ht="24" hidden="1" customHeight="1" x14ac:dyDescent="0.45"/>
    <row r="5036" ht="24" hidden="1" customHeight="1" x14ac:dyDescent="0.45"/>
    <row r="5037" ht="24" hidden="1" customHeight="1" x14ac:dyDescent="0.45"/>
    <row r="5038" ht="24" hidden="1" customHeight="1" x14ac:dyDescent="0.45"/>
    <row r="5039" ht="24" hidden="1" customHeight="1" x14ac:dyDescent="0.45"/>
    <row r="5040" ht="24" hidden="1" customHeight="1" x14ac:dyDescent="0.45"/>
    <row r="5041" ht="24" hidden="1" customHeight="1" x14ac:dyDescent="0.45"/>
    <row r="5042" ht="24" hidden="1" customHeight="1" x14ac:dyDescent="0.45"/>
    <row r="5043" ht="24" hidden="1" customHeight="1" x14ac:dyDescent="0.45"/>
    <row r="5044" ht="24" hidden="1" customHeight="1" x14ac:dyDescent="0.45"/>
    <row r="5045" ht="24" hidden="1" customHeight="1" x14ac:dyDescent="0.45"/>
    <row r="5046" ht="24" hidden="1" customHeight="1" x14ac:dyDescent="0.45"/>
    <row r="5047" ht="24" hidden="1" customHeight="1" x14ac:dyDescent="0.45"/>
    <row r="5048" ht="24" hidden="1" customHeight="1" x14ac:dyDescent="0.45"/>
    <row r="5049" ht="24" hidden="1" customHeight="1" x14ac:dyDescent="0.45"/>
    <row r="5050" ht="24" hidden="1" customHeight="1" x14ac:dyDescent="0.45"/>
    <row r="5051" ht="24" hidden="1" customHeight="1" x14ac:dyDescent="0.45"/>
    <row r="5052" ht="24" hidden="1" customHeight="1" x14ac:dyDescent="0.45"/>
    <row r="5053" ht="24" hidden="1" customHeight="1" x14ac:dyDescent="0.45"/>
    <row r="5054" ht="24" hidden="1" customHeight="1" x14ac:dyDescent="0.45"/>
    <row r="5055" ht="24" hidden="1" customHeight="1" x14ac:dyDescent="0.45"/>
    <row r="5056" ht="24" hidden="1" customHeight="1" x14ac:dyDescent="0.45"/>
    <row r="5057" ht="24" hidden="1" customHeight="1" x14ac:dyDescent="0.45"/>
    <row r="5058" ht="24" hidden="1" customHeight="1" x14ac:dyDescent="0.45"/>
    <row r="5059" ht="24" hidden="1" customHeight="1" x14ac:dyDescent="0.45"/>
    <row r="5060" ht="24" hidden="1" customHeight="1" x14ac:dyDescent="0.45"/>
    <row r="5061" ht="24" hidden="1" customHeight="1" x14ac:dyDescent="0.45"/>
    <row r="5062" ht="24" hidden="1" customHeight="1" x14ac:dyDescent="0.45"/>
    <row r="5063" ht="24" hidden="1" customHeight="1" x14ac:dyDescent="0.45"/>
    <row r="5064" ht="24" hidden="1" customHeight="1" x14ac:dyDescent="0.45"/>
    <row r="5065" ht="24" hidden="1" customHeight="1" x14ac:dyDescent="0.45"/>
    <row r="5066" ht="24" hidden="1" customHeight="1" x14ac:dyDescent="0.45"/>
    <row r="5067" ht="24" hidden="1" customHeight="1" x14ac:dyDescent="0.45"/>
    <row r="5068" ht="24" hidden="1" customHeight="1" x14ac:dyDescent="0.45"/>
    <row r="5069" ht="24" hidden="1" customHeight="1" x14ac:dyDescent="0.45"/>
    <row r="5070" ht="24" hidden="1" customHeight="1" x14ac:dyDescent="0.45"/>
    <row r="5071" ht="24" hidden="1" customHeight="1" x14ac:dyDescent="0.45"/>
    <row r="5072" ht="24" hidden="1" customHeight="1" x14ac:dyDescent="0.45"/>
    <row r="5073" ht="24" hidden="1" customHeight="1" x14ac:dyDescent="0.45"/>
    <row r="5074" ht="24" hidden="1" customHeight="1" x14ac:dyDescent="0.45"/>
    <row r="5075" ht="24" hidden="1" customHeight="1" x14ac:dyDescent="0.45"/>
    <row r="5076" ht="24" hidden="1" customHeight="1" x14ac:dyDescent="0.45"/>
    <row r="5077" ht="24" hidden="1" customHeight="1" x14ac:dyDescent="0.45"/>
    <row r="5078" ht="24" hidden="1" customHeight="1" x14ac:dyDescent="0.45"/>
    <row r="5079" ht="24" hidden="1" customHeight="1" x14ac:dyDescent="0.45"/>
    <row r="5080" ht="24" hidden="1" customHeight="1" x14ac:dyDescent="0.45"/>
    <row r="5081" ht="24" hidden="1" customHeight="1" x14ac:dyDescent="0.45"/>
    <row r="5082" ht="24" hidden="1" customHeight="1" x14ac:dyDescent="0.45"/>
    <row r="5083" ht="24" hidden="1" customHeight="1" x14ac:dyDescent="0.45"/>
    <row r="5084" ht="24" hidden="1" customHeight="1" x14ac:dyDescent="0.45"/>
    <row r="5085" ht="24" hidden="1" customHeight="1" x14ac:dyDescent="0.45"/>
    <row r="5086" ht="24" hidden="1" customHeight="1" x14ac:dyDescent="0.45"/>
    <row r="5087" ht="24" hidden="1" customHeight="1" x14ac:dyDescent="0.45"/>
    <row r="5088" ht="24" hidden="1" customHeight="1" x14ac:dyDescent="0.45"/>
    <row r="5089" ht="24" hidden="1" customHeight="1" x14ac:dyDescent="0.45"/>
    <row r="5090" ht="24" hidden="1" customHeight="1" x14ac:dyDescent="0.45"/>
    <row r="5091" ht="24" hidden="1" customHeight="1" x14ac:dyDescent="0.45"/>
    <row r="5092" ht="24" hidden="1" customHeight="1" x14ac:dyDescent="0.45"/>
    <row r="5093" ht="24" hidden="1" customHeight="1" x14ac:dyDescent="0.45"/>
    <row r="5094" ht="24" hidden="1" customHeight="1" x14ac:dyDescent="0.45"/>
    <row r="5095" ht="24" hidden="1" customHeight="1" x14ac:dyDescent="0.45"/>
    <row r="5096" ht="24" hidden="1" customHeight="1" x14ac:dyDescent="0.45"/>
    <row r="5097" ht="24" hidden="1" customHeight="1" x14ac:dyDescent="0.45"/>
    <row r="5098" ht="24" hidden="1" customHeight="1" x14ac:dyDescent="0.45"/>
    <row r="5099" ht="24" hidden="1" customHeight="1" x14ac:dyDescent="0.45"/>
    <row r="5100" ht="24" hidden="1" customHeight="1" x14ac:dyDescent="0.45"/>
    <row r="5101" ht="24" hidden="1" customHeight="1" x14ac:dyDescent="0.45"/>
    <row r="5102" ht="24" hidden="1" customHeight="1" x14ac:dyDescent="0.45"/>
    <row r="5103" ht="24" hidden="1" customHeight="1" x14ac:dyDescent="0.45"/>
    <row r="5104" ht="24" hidden="1" customHeight="1" x14ac:dyDescent="0.45"/>
    <row r="5105" ht="24" hidden="1" customHeight="1" x14ac:dyDescent="0.45"/>
    <row r="5106" ht="24" hidden="1" customHeight="1" x14ac:dyDescent="0.45"/>
    <row r="5107" ht="24" hidden="1" customHeight="1" x14ac:dyDescent="0.45"/>
    <row r="5108" ht="24" hidden="1" customHeight="1" x14ac:dyDescent="0.45"/>
    <row r="5109" ht="24" hidden="1" customHeight="1" x14ac:dyDescent="0.45"/>
    <row r="5110" ht="24" hidden="1" customHeight="1" x14ac:dyDescent="0.45"/>
    <row r="5111" ht="24" hidden="1" customHeight="1" x14ac:dyDescent="0.45"/>
    <row r="5112" ht="24" hidden="1" customHeight="1" x14ac:dyDescent="0.45"/>
    <row r="5113" ht="24" hidden="1" customHeight="1" x14ac:dyDescent="0.45"/>
    <row r="5114" ht="24" hidden="1" customHeight="1" x14ac:dyDescent="0.45"/>
    <row r="5115" ht="24" hidden="1" customHeight="1" x14ac:dyDescent="0.45"/>
    <row r="5116" ht="24" hidden="1" customHeight="1" x14ac:dyDescent="0.45"/>
    <row r="5117" ht="24" hidden="1" customHeight="1" x14ac:dyDescent="0.45"/>
    <row r="5118" ht="24" hidden="1" customHeight="1" x14ac:dyDescent="0.45"/>
    <row r="5119" ht="24" hidden="1" customHeight="1" x14ac:dyDescent="0.45"/>
    <row r="5120" ht="24" hidden="1" customHeight="1" x14ac:dyDescent="0.45"/>
    <row r="5121" ht="24" hidden="1" customHeight="1" x14ac:dyDescent="0.45"/>
    <row r="5122" ht="24" hidden="1" customHeight="1" x14ac:dyDescent="0.45"/>
    <row r="5123" ht="24" hidden="1" customHeight="1" x14ac:dyDescent="0.45"/>
    <row r="5124" ht="24" hidden="1" customHeight="1" x14ac:dyDescent="0.45"/>
    <row r="5125" ht="24" hidden="1" customHeight="1" x14ac:dyDescent="0.45"/>
    <row r="5126" ht="24" hidden="1" customHeight="1" x14ac:dyDescent="0.45"/>
    <row r="5127" ht="24" hidden="1" customHeight="1" x14ac:dyDescent="0.45"/>
    <row r="5128" ht="24" hidden="1" customHeight="1" x14ac:dyDescent="0.45"/>
    <row r="5129" ht="24" hidden="1" customHeight="1" x14ac:dyDescent="0.45"/>
    <row r="5130" ht="24" hidden="1" customHeight="1" x14ac:dyDescent="0.45"/>
    <row r="5131" ht="24" hidden="1" customHeight="1" x14ac:dyDescent="0.45"/>
    <row r="5132" ht="24" hidden="1" customHeight="1" x14ac:dyDescent="0.45"/>
    <row r="5133" ht="24" hidden="1" customHeight="1" x14ac:dyDescent="0.45"/>
    <row r="5134" ht="24" hidden="1" customHeight="1" x14ac:dyDescent="0.45"/>
    <row r="5135" ht="24" hidden="1" customHeight="1" x14ac:dyDescent="0.45"/>
    <row r="5136" ht="24" hidden="1" customHeight="1" x14ac:dyDescent="0.45"/>
    <row r="5137" ht="24" hidden="1" customHeight="1" x14ac:dyDescent="0.45"/>
    <row r="5138" ht="24" hidden="1" customHeight="1" x14ac:dyDescent="0.45"/>
    <row r="5139" ht="24" hidden="1" customHeight="1" x14ac:dyDescent="0.45"/>
    <row r="5140" ht="24" hidden="1" customHeight="1" x14ac:dyDescent="0.45"/>
    <row r="5141" ht="24" hidden="1" customHeight="1" x14ac:dyDescent="0.45"/>
    <row r="5142" ht="24" hidden="1" customHeight="1" x14ac:dyDescent="0.45"/>
    <row r="5143" ht="24" hidden="1" customHeight="1" x14ac:dyDescent="0.45"/>
    <row r="5144" ht="24" hidden="1" customHeight="1" x14ac:dyDescent="0.45"/>
    <row r="5145" ht="24" hidden="1" customHeight="1" x14ac:dyDescent="0.45"/>
    <row r="5146" ht="24" hidden="1" customHeight="1" x14ac:dyDescent="0.45"/>
    <row r="5147" ht="24" hidden="1" customHeight="1" x14ac:dyDescent="0.45"/>
    <row r="5148" ht="24" hidden="1" customHeight="1" x14ac:dyDescent="0.45"/>
    <row r="5149" ht="24" hidden="1" customHeight="1" x14ac:dyDescent="0.45"/>
    <row r="5150" ht="24" hidden="1" customHeight="1" x14ac:dyDescent="0.45"/>
    <row r="5151" ht="24" hidden="1" customHeight="1" x14ac:dyDescent="0.45"/>
    <row r="5152" ht="24" hidden="1" customHeight="1" x14ac:dyDescent="0.45"/>
    <row r="5153" ht="24" hidden="1" customHeight="1" x14ac:dyDescent="0.45"/>
    <row r="5154" ht="24" hidden="1" customHeight="1" x14ac:dyDescent="0.45"/>
    <row r="5155" ht="24" hidden="1" customHeight="1" x14ac:dyDescent="0.45"/>
    <row r="5156" ht="24" hidden="1" customHeight="1" x14ac:dyDescent="0.45"/>
    <row r="5157" ht="24" hidden="1" customHeight="1" x14ac:dyDescent="0.45"/>
    <row r="5158" ht="24" hidden="1" customHeight="1" x14ac:dyDescent="0.45"/>
    <row r="5159" ht="24" hidden="1" customHeight="1" x14ac:dyDescent="0.45"/>
    <row r="5160" ht="24" hidden="1" customHeight="1" x14ac:dyDescent="0.45"/>
    <row r="5161" ht="24" hidden="1" customHeight="1" x14ac:dyDescent="0.45"/>
    <row r="5162" ht="24" hidden="1" customHeight="1" x14ac:dyDescent="0.45"/>
    <row r="5163" ht="24" hidden="1" customHeight="1" x14ac:dyDescent="0.45"/>
    <row r="5164" ht="24" hidden="1" customHeight="1" x14ac:dyDescent="0.45"/>
    <row r="5165" ht="24" hidden="1" customHeight="1" x14ac:dyDescent="0.45"/>
    <row r="5166" ht="24" hidden="1" customHeight="1" x14ac:dyDescent="0.45"/>
    <row r="5167" ht="24" hidden="1" customHeight="1" x14ac:dyDescent="0.45"/>
    <row r="5168" ht="24" hidden="1" customHeight="1" x14ac:dyDescent="0.45"/>
    <row r="5169" ht="24" hidden="1" customHeight="1" x14ac:dyDescent="0.45"/>
    <row r="5170" ht="24" hidden="1" customHeight="1" x14ac:dyDescent="0.45"/>
    <row r="5171" ht="24" hidden="1" customHeight="1" x14ac:dyDescent="0.45"/>
    <row r="5172" ht="24" hidden="1" customHeight="1" x14ac:dyDescent="0.45"/>
    <row r="5173" ht="24" hidden="1" customHeight="1" x14ac:dyDescent="0.45"/>
    <row r="5174" ht="24" hidden="1" customHeight="1" x14ac:dyDescent="0.45"/>
    <row r="5175" ht="24" hidden="1" customHeight="1" x14ac:dyDescent="0.45"/>
    <row r="5176" ht="24" hidden="1" customHeight="1" x14ac:dyDescent="0.45"/>
    <row r="5177" ht="24" hidden="1" customHeight="1" x14ac:dyDescent="0.45"/>
    <row r="5178" ht="24" hidden="1" customHeight="1" x14ac:dyDescent="0.45"/>
    <row r="5179" ht="24" hidden="1" customHeight="1" x14ac:dyDescent="0.45"/>
    <row r="5180" ht="24" hidden="1" customHeight="1" x14ac:dyDescent="0.45"/>
    <row r="5181" ht="24" hidden="1" customHeight="1" x14ac:dyDescent="0.45"/>
    <row r="5182" ht="24" hidden="1" customHeight="1" x14ac:dyDescent="0.45"/>
    <row r="5183" ht="24" hidden="1" customHeight="1" x14ac:dyDescent="0.45"/>
    <row r="5184" ht="24" hidden="1" customHeight="1" x14ac:dyDescent="0.45"/>
    <row r="5185" ht="24" hidden="1" customHeight="1" x14ac:dyDescent="0.45"/>
    <row r="5186" ht="24" hidden="1" customHeight="1" x14ac:dyDescent="0.45"/>
    <row r="5187" ht="24" hidden="1" customHeight="1" x14ac:dyDescent="0.45"/>
    <row r="5188" ht="24" hidden="1" customHeight="1" x14ac:dyDescent="0.45"/>
    <row r="5189" ht="24" hidden="1" customHeight="1" x14ac:dyDescent="0.45"/>
    <row r="5190" ht="24" hidden="1" customHeight="1" x14ac:dyDescent="0.45"/>
    <row r="5191" ht="24" hidden="1" customHeight="1" x14ac:dyDescent="0.45"/>
    <row r="5192" ht="24" hidden="1" customHeight="1" x14ac:dyDescent="0.45"/>
    <row r="5193" ht="24" hidden="1" customHeight="1" x14ac:dyDescent="0.45"/>
    <row r="5194" ht="24" hidden="1" customHeight="1" x14ac:dyDescent="0.45"/>
    <row r="5195" ht="24" hidden="1" customHeight="1" x14ac:dyDescent="0.45"/>
    <row r="5196" ht="24" hidden="1" customHeight="1" x14ac:dyDescent="0.45"/>
    <row r="5197" ht="24" hidden="1" customHeight="1" x14ac:dyDescent="0.45"/>
    <row r="5198" ht="24" hidden="1" customHeight="1" x14ac:dyDescent="0.45"/>
    <row r="5199" ht="24" hidden="1" customHeight="1" x14ac:dyDescent="0.45"/>
    <row r="5200" ht="24" hidden="1" customHeight="1" x14ac:dyDescent="0.45"/>
    <row r="5201" ht="24" hidden="1" customHeight="1" x14ac:dyDescent="0.45"/>
    <row r="5202" ht="24" hidden="1" customHeight="1" x14ac:dyDescent="0.45"/>
    <row r="5203" ht="24" hidden="1" customHeight="1" x14ac:dyDescent="0.45"/>
    <row r="5204" ht="24" hidden="1" customHeight="1" x14ac:dyDescent="0.45"/>
    <row r="5205" ht="24" hidden="1" customHeight="1" x14ac:dyDescent="0.45"/>
    <row r="5206" ht="24" hidden="1" customHeight="1" x14ac:dyDescent="0.45"/>
    <row r="5207" ht="24" hidden="1" customHeight="1" x14ac:dyDescent="0.45"/>
    <row r="5208" ht="24" hidden="1" customHeight="1" x14ac:dyDescent="0.45"/>
    <row r="5209" ht="24" hidden="1" customHeight="1" x14ac:dyDescent="0.45"/>
    <row r="5210" ht="24" hidden="1" customHeight="1" x14ac:dyDescent="0.45"/>
    <row r="5211" ht="24" hidden="1" customHeight="1" x14ac:dyDescent="0.45"/>
    <row r="5212" ht="24" hidden="1" customHeight="1" x14ac:dyDescent="0.45"/>
    <row r="5213" ht="24" hidden="1" customHeight="1" x14ac:dyDescent="0.45"/>
    <row r="5214" ht="24" hidden="1" customHeight="1" x14ac:dyDescent="0.45"/>
    <row r="5215" ht="24" hidden="1" customHeight="1" x14ac:dyDescent="0.45"/>
    <row r="5216" ht="24" hidden="1" customHeight="1" x14ac:dyDescent="0.45"/>
    <row r="5217" ht="24" hidden="1" customHeight="1" x14ac:dyDescent="0.45"/>
    <row r="5218" ht="24" hidden="1" customHeight="1" x14ac:dyDescent="0.45"/>
    <row r="5219" ht="24" hidden="1" customHeight="1" x14ac:dyDescent="0.45"/>
    <row r="5220" ht="24" hidden="1" customHeight="1" x14ac:dyDescent="0.45"/>
    <row r="5221" ht="24" hidden="1" customHeight="1" x14ac:dyDescent="0.45"/>
    <row r="5222" ht="24" hidden="1" customHeight="1" x14ac:dyDescent="0.45"/>
    <row r="5223" ht="24" hidden="1" customHeight="1" x14ac:dyDescent="0.45"/>
    <row r="5224" ht="24" hidden="1" customHeight="1" x14ac:dyDescent="0.45"/>
    <row r="5225" ht="24" hidden="1" customHeight="1" x14ac:dyDescent="0.45"/>
    <row r="5226" ht="24" hidden="1" customHeight="1" x14ac:dyDescent="0.45"/>
    <row r="5227" ht="24" hidden="1" customHeight="1" x14ac:dyDescent="0.45"/>
    <row r="5228" ht="24" hidden="1" customHeight="1" x14ac:dyDescent="0.45"/>
    <row r="5229" ht="24" hidden="1" customHeight="1" x14ac:dyDescent="0.45"/>
    <row r="5230" ht="24" hidden="1" customHeight="1" x14ac:dyDescent="0.45"/>
    <row r="5231" ht="24" hidden="1" customHeight="1" x14ac:dyDescent="0.45"/>
    <row r="5232" ht="24" hidden="1" customHeight="1" x14ac:dyDescent="0.45"/>
    <row r="5233" ht="24" hidden="1" customHeight="1" x14ac:dyDescent="0.45"/>
    <row r="5234" ht="24" hidden="1" customHeight="1" x14ac:dyDescent="0.45"/>
    <row r="5235" ht="24" hidden="1" customHeight="1" x14ac:dyDescent="0.45"/>
    <row r="5236" ht="24" hidden="1" customHeight="1" x14ac:dyDescent="0.45"/>
    <row r="5237" ht="24" hidden="1" customHeight="1" x14ac:dyDescent="0.45"/>
    <row r="5238" ht="24" hidden="1" customHeight="1" x14ac:dyDescent="0.45"/>
    <row r="5239" ht="24" hidden="1" customHeight="1" x14ac:dyDescent="0.45"/>
    <row r="5240" ht="24" hidden="1" customHeight="1" x14ac:dyDescent="0.45"/>
    <row r="5241" ht="24" hidden="1" customHeight="1" x14ac:dyDescent="0.45"/>
    <row r="5242" ht="24" hidden="1" customHeight="1" x14ac:dyDescent="0.45"/>
    <row r="5243" ht="24" hidden="1" customHeight="1" x14ac:dyDescent="0.45"/>
    <row r="5244" ht="24" hidden="1" customHeight="1" x14ac:dyDescent="0.45"/>
    <row r="5245" ht="24" hidden="1" customHeight="1" x14ac:dyDescent="0.45"/>
    <row r="5246" ht="24" hidden="1" customHeight="1" x14ac:dyDescent="0.45"/>
    <row r="5247" ht="24" hidden="1" customHeight="1" x14ac:dyDescent="0.45"/>
    <row r="5248" ht="24" hidden="1" customHeight="1" x14ac:dyDescent="0.45"/>
    <row r="5249" ht="24" hidden="1" customHeight="1" x14ac:dyDescent="0.45"/>
    <row r="5250" ht="24" hidden="1" customHeight="1" x14ac:dyDescent="0.45"/>
    <row r="5251" ht="24" hidden="1" customHeight="1" x14ac:dyDescent="0.45"/>
    <row r="5252" ht="24" hidden="1" customHeight="1" x14ac:dyDescent="0.45"/>
    <row r="5253" ht="24" hidden="1" customHeight="1" x14ac:dyDescent="0.45"/>
    <row r="5254" ht="24" hidden="1" customHeight="1" x14ac:dyDescent="0.45"/>
    <row r="5255" ht="24" hidden="1" customHeight="1" x14ac:dyDescent="0.45"/>
    <row r="5256" ht="24" hidden="1" customHeight="1" x14ac:dyDescent="0.45"/>
    <row r="5257" ht="24" hidden="1" customHeight="1" x14ac:dyDescent="0.45"/>
    <row r="5258" ht="24" hidden="1" customHeight="1" x14ac:dyDescent="0.45"/>
    <row r="5259" ht="24" hidden="1" customHeight="1" x14ac:dyDescent="0.45"/>
    <row r="5260" ht="24" hidden="1" customHeight="1" x14ac:dyDescent="0.45"/>
    <row r="5261" ht="24" hidden="1" customHeight="1" x14ac:dyDescent="0.45"/>
    <row r="5262" ht="24" hidden="1" customHeight="1" x14ac:dyDescent="0.45"/>
    <row r="5263" ht="24" hidden="1" customHeight="1" x14ac:dyDescent="0.45"/>
    <row r="5264" ht="24" hidden="1" customHeight="1" x14ac:dyDescent="0.45"/>
    <row r="5265" ht="24" hidden="1" customHeight="1" x14ac:dyDescent="0.45"/>
    <row r="5266" ht="24" hidden="1" customHeight="1" x14ac:dyDescent="0.45"/>
    <row r="5267" ht="24" hidden="1" customHeight="1" x14ac:dyDescent="0.45"/>
    <row r="5268" ht="24" hidden="1" customHeight="1" x14ac:dyDescent="0.45"/>
    <row r="5269" ht="24" hidden="1" customHeight="1" x14ac:dyDescent="0.45"/>
    <row r="5270" ht="24" hidden="1" customHeight="1" x14ac:dyDescent="0.45"/>
    <row r="5271" ht="24" hidden="1" customHeight="1" x14ac:dyDescent="0.45"/>
    <row r="5272" ht="24" hidden="1" customHeight="1" x14ac:dyDescent="0.45"/>
    <row r="5273" ht="24" hidden="1" customHeight="1" x14ac:dyDescent="0.45"/>
    <row r="5274" ht="24" hidden="1" customHeight="1" x14ac:dyDescent="0.45"/>
    <row r="5275" ht="24" hidden="1" customHeight="1" x14ac:dyDescent="0.45"/>
    <row r="5276" ht="24" hidden="1" customHeight="1" x14ac:dyDescent="0.45"/>
    <row r="5277" ht="24" hidden="1" customHeight="1" x14ac:dyDescent="0.45"/>
    <row r="5278" ht="24" hidden="1" customHeight="1" x14ac:dyDescent="0.45"/>
    <row r="5279" ht="24" hidden="1" customHeight="1" x14ac:dyDescent="0.45"/>
    <row r="5280" ht="24" hidden="1" customHeight="1" x14ac:dyDescent="0.45"/>
    <row r="5281" ht="24" hidden="1" customHeight="1" x14ac:dyDescent="0.45"/>
    <row r="5282" ht="24" hidden="1" customHeight="1" x14ac:dyDescent="0.45"/>
    <row r="5283" ht="24" hidden="1" customHeight="1" x14ac:dyDescent="0.45"/>
    <row r="5284" ht="24" hidden="1" customHeight="1" x14ac:dyDescent="0.45"/>
    <row r="5285" ht="24" hidden="1" customHeight="1" x14ac:dyDescent="0.45"/>
    <row r="5286" ht="24" hidden="1" customHeight="1" x14ac:dyDescent="0.45"/>
    <row r="5287" ht="24" hidden="1" customHeight="1" x14ac:dyDescent="0.45"/>
    <row r="5288" ht="24" hidden="1" customHeight="1" x14ac:dyDescent="0.45"/>
    <row r="5289" ht="24" hidden="1" customHeight="1" x14ac:dyDescent="0.45"/>
    <row r="5290" ht="24" hidden="1" customHeight="1" x14ac:dyDescent="0.45"/>
    <row r="5291" ht="24" hidden="1" customHeight="1" x14ac:dyDescent="0.45"/>
    <row r="5292" ht="24" hidden="1" customHeight="1" x14ac:dyDescent="0.45"/>
    <row r="5293" ht="24" hidden="1" customHeight="1" x14ac:dyDescent="0.45"/>
    <row r="5294" ht="24" hidden="1" customHeight="1" x14ac:dyDescent="0.45"/>
    <row r="5295" ht="24" hidden="1" customHeight="1" x14ac:dyDescent="0.45"/>
    <row r="5296" ht="24" hidden="1" customHeight="1" x14ac:dyDescent="0.45"/>
    <row r="5297" ht="24" hidden="1" customHeight="1" x14ac:dyDescent="0.45"/>
    <row r="5298" ht="24" hidden="1" customHeight="1" x14ac:dyDescent="0.45"/>
    <row r="5299" ht="24" hidden="1" customHeight="1" x14ac:dyDescent="0.45"/>
    <row r="5300" ht="24" hidden="1" customHeight="1" x14ac:dyDescent="0.45"/>
    <row r="5301" ht="24" hidden="1" customHeight="1" x14ac:dyDescent="0.45"/>
    <row r="5302" ht="24" hidden="1" customHeight="1" x14ac:dyDescent="0.45"/>
    <row r="5303" ht="24" hidden="1" customHeight="1" x14ac:dyDescent="0.45"/>
    <row r="5304" ht="24" hidden="1" customHeight="1" x14ac:dyDescent="0.45"/>
    <row r="5305" ht="24" hidden="1" customHeight="1" x14ac:dyDescent="0.45"/>
    <row r="5306" ht="24" hidden="1" customHeight="1" x14ac:dyDescent="0.45"/>
    <row r="5307" ht="24" hidden="1" customHeight="1" x14ac:dyDescent="0.45"/>
    <row r="5308" ht="24" hidden="1" customHeight="1" x14ac:dyDescent="0.45"/>
    <row r="5309" ht="24" hidden="1" customHeight="1" x14ac:dyDescent="0.45"/>
    <row r="5310" ht="24" hidden="1" customHeight="1" x14ac:dyDescent="0.45"/>
    <row r="5311" ht="24" hidden="1" customHeight="1" x14ac:dyDescent="0.45"/>
    <row r="5312" ht="24" hidden="1" customHeight="1" x14ac:dyDescent="0.45"/>
    <row r="5313" ht="24" hidden="1" customHeight="1" x14ac:dyDescent="0.45"/>
    <row r="5314" ht="24" hidden="1" customHeight="1" x14ac:dyDescent="0.45"/>
    <row r="5315" ht="24" hidden="1" customHeight="1" x14ac:dyDescent="0.45"/>
    <row r="5316" ht="24" hidden="1" customHeight="1" x14ac:dyDescent="0.45"/>
    <row r="5317" ht="24" hidden="1" customHeight="1" x14ac:dyDescent="0.45"/>
    <row r="5318" ht="24" hidden="1" customHeight="1" x14ac:dyDescent="0.45"/>
    <row r="5319" ht="24" hidden="1" customHeight="1" x14ac:dyDescent="0.45"/>
    <row r="5320" ht="24" hidden="1" customHeight="1" x14ac:dyDescent="0.45"/>
    <row r="5321" ht="24" hidden="1" customHeight="1" x14ac:dyDescent="0.45"/>
    <row r="5322" ht="24" hidden="1" customHeight="1" x14ac:dyDescent="0.45"/>
    <row r="5323" ht="24" hidden="1" customHeight="1" x14ac:dyDescent="0.45"/>
    <row r="5324" ht="24" hidden="1" customHeight="1" x14ac:dyDescent="0.45"/>
    <row r="5325" ht="24" hidden="1" customHeight="1" x14ac:dyDescent="0.45"/>
    <row r="5326" ht="24" hidden="1" customHeight="1" x14ac:dyDescent="0.45"/>
    <row r="5327" ht="24" hidden="1" customHeight="1" x14ac:dyDescent="0.45"/>
    <row r="5328" ht="24" hidden="1" customHeight="1" x14ac:dyDescent="0.45"/>
    <row r="5329" ht="24" hidden="1" customHeight="1" x14ac:dyDescent="0.45"/>
    <row r="5330" ht="24" hidden="1" customHeight="1" x14ac:dyDescent="0.45"/>
    <row r="5331" ht="24" hidden="1" customHeight="1" x14ac:dyDescent="0.45"/>
    <row r="5332" ht="24" hidden="1" customHeight="1" x14ac:dyDescent="0.45"/>
    <row r="5333" ht="24" hidden="1" customHeight="1" x14ac:dyDescent="0.45"/>
    <row r="5334" ht="24" hidden="1" customHeight="1" x14ac:dyDescent="0.45"/>
    <row r="5335" ht="24" hidden="1" customHeight="1" x14ac:dyDescent="0.45"/>
    <row r="5336" ht="24" hidden="1" customHeight="1" x14ac:dyDescent="0.45"/>
    <row r="5337" ht="24" hidden="1" customHeight="1" x14ac:dyDescent="0.45"/>
    <row r="5338" ht="24" hidden="1" customHeight="1" x14ac:dyDescent="0.45"/>
    <row r="5339" ht="24" hidden="1" customHeight="1" x14ac:dyDescent="0.45"/>
    <row r="5340" ht="24" hidden="1" customHeight="1" x14ac:dyDescent="0.45"/>
    <row r="5341" ht="24" hidden="1" customHeight="1" x14ac:dyDescent="0.45"/>
    <row r="5342" ht="24" hidden="1" customHeight="1" x14ac:dyDescent="0.45"/>
    <row r="5343" ht="24" hidden="1" customHeight="1" x14ac:dyDescent="0.45"/>
    <row r="5344" ht="24" hidden="1" customHeight="1" x14ac:dyDescent="0.45"/>
    <row r="5345" ht="24" hidden="1" customHeight="1" x14ac:dyDescent="0.45"/>
    <row r="5346" ht="24" hidden="1" customHeight="1" x14ac:dyDescent="0.45"/>
    <row r="5347" ht="24" hidden="1" customHeight="1" x14ac:dyDescent="0.45"/>
    <row r="5348" ht="24" hidden="1" customHeight="1" x14ac:dyDescent="0.45"/>
    <row r="5349" ht="24" hidden="1" customHeight="1" x14ac:dyDescent="0.45"/>
    <row r="5350" ht="24" hidden="1" customHeight="1" x14ac:dyDescent="0.45"/>
    <row r="5351" ht="24" hidden="1" customHeight="1" x14ac:dyDescent="0.45"/>
    <row r="5352" ht="24" hidden="1" customHeight="1" x14ac:dyDescent="0.45"/>
    <row r="5353" ht="24" hidden="1" customHeight="1" x14ac:dyDescent="0.45"/>
    <row r="5354" ht="24" hidden="1" customHeight="1" x14ac:dyDescent="0.45"/>
    <row r="5355" ht="24" hidden="1" customHeight="1" x14ac:dyDescent="0.45"/>
    <row r="5356" ht="24" hidden="1" customHeight="1" x14ac:dyDescent="0.45"/>
    <row r="5357" ht="24" hidden="1" customHeight="1" x14ac:dyDescent="0.45"/>
    <row r="5358" ht="24" hidden="1" customHeight="1" x14ac:dyDescent="0.45"/>
    <row r="5359" ht="24" hidden="1" customHeight="1" x14ac:dyDescent="0.45"/>
    <row r="5360" ht="24" hidden="1" customHeight="1" x14ac:dyDescent="0.45"/>
    <row r="5361" ht="24" hidden="1" customHeight="1" x14ac:dyDescent="0.45"/>
    <row r="5362" ht="24" hidden="1" customHeight="1" x14ac:dyDescent="0.45"/>
    <row r="5363" ht="24" hidden="1" customHeight="1" x14ac:dyDescent="0.45"/>
    <row r="5364" ht="24" hidden="1" customHeight="1" x14ac:dyDescent="0.45"/>
    <row r="5365" ht="24" hidden="1" customHeight="1" x14ac:dyDescent="0.45"/>
    <row r="5366" ht="24" hidden="1" customHeight="1" x14ac:dyDescent="0.45"/>
    <row r="5367" ht="24" hidden="1" customHeight="1" x14ac:dyDescent="0.45"/>
    <row r="5368" ht="24" hidden="1" customHeight="1" x14ac:dyDescent="0.45"/>
    <row r="5369" ht="24" hidden="1" customHeight="1" x14ac:dyDescent="0.45"/>
    <row r="5370" ht="24" hidden="1" customHeight="1" x14ac:dyDescent="0.45"/>
    <row r="5371" ht="24" hidden="1" customHeight="1" x14ac:dyDescent="0.45"/>
    <row r="5372" ht="24" hidden="1" customHeight="1" x14ac:dyDescent="0.45"/>
    <row r="5373" ht="24" hidden="1" customHeight="1" x14ac:dyDescent="0.45"/>
    <row r="5374" ht="24" hidden="1" customHeight="1" x14ac:dyDescent="0.45"/>
    <row r="5375" ht="24" hidden="1" customHeight="1" x14ac:dyDescent="0.45"/>
    <row r="5376" ht="24" hidden="1" customHeight="1" x14ac:dyDescent="0.45"/>
    <row r="5377" ht="24" hidden="1" customHeight="1" x14ac:dyDescent="0.45"/>
    <row r="5378" ht="24" hidden="1" customHeight="1" x14ac:dyDescent="0.45"/>
    <row r="5379" ht="24" hidden="1" customHeight="1" x14ac:dyDescent="0.45"/>
    <row r="5380" ht="24" hidden="1" customHeight="1" x14ac:dyDescent="0.45"/>
    <row r="5381" ht="24" hidden="1" customHeight="1" x14ac:dyDescent="0.45"/>
    <row r="5382" ht="24" hidden="1" customHeight="1" x14ac:dyDescent="0.45"/>
    <row r="5383" ht="24" hidden="1" customHeight="1" x14ac:dyDescent="0.45"/>
    <row r="5384" ht="24" hidden="1" customHeight="1" x14ac:dyDescent="0.45"/>
    <row r="5385" ht="24" hidden="1" customHeight="1" x14ac:dyDescent="0.45"/>
    <row r="5386" ht="24" hidden="1" customHeight="1" x14ac:dyDescent="0.45"/>
    <row r="5387" ht="24" hidden="1" customHeight="1" x14ac:dyDescent="0.45"/>
    <row r="5388" ht="24" hidden="1" customHeight="1" x14ac:dyDescent="0.45"/>
    <row r="5389" ht="24" hidden="1" customHeight="1" x14ac:dyDescent="0.45"/>
    <row r="5390" ht="24" hidden="1" customHeight="1" x14ac:dyDescent="0.45"/>
    <row r="5391" ht="24" hidden="1" customHeight="1" x14ac:dyDescent="0.45"/>
    <row r="5392" ht="24" hidden="1" customHeight="1" x14ac:dyDescent="0.45"/>
    <row r="5393" ht="24" hidden="1" customHeight="1" x14ac:dyDescent="0.45"/>
    <row r="5394" ht="24" hidden="1" customHeight="1" x14ac:dyDescent="0.45"/>
    <row r="5395" ht="24" hidden="1" customHeight="1" x14ac:dyDescent="0.45"/>
    <row r="5396" ht="24" hidden="1" customHeight="1" x14ac:dyDescent="0.45"/>
    <row r="5397" ht="24" hidden="1" customHeight="1" x14ac:dyDescent="0.45"/>
    <row r="5398" ht="24" hidden="1" customHeight="1" x14ac:dyDescent="0.45"/>
    <row r="5399" ht="24" hidden="1" customHeight="1" x14ac:dyDescent="0.45"/>
    <row r="5400" ht="24" hidden="1" customHeight="1" x14ac:dyDescent="0.45"/>
    <row r="5401" ht="24" hidden="1" customHeight="1" x14ac:dyDescent="0.45"/>
    <row r="5402" ht="24" hidden="1" customHeight="1" x14ac:dyDescent="0.45"/>
    <row r="5403" ht="24" hidden="1" customHeight="1" x14ac:dyDescent="0.45"/>
    <row r="5404" ht="24" hidden="1" customHeight="1" x14ac:dyDescent="0.45"/>
    <row r="5405" ht="24" hidden="1" customHeight="1" x14ac:dyDescent="0.45"/>
    <row r="5406" ht="24" hidden="1" customHeight="1" x14ac:dyDescent="0.45"/>
    <row r="5407" ht="24" hidden="1" customHeight="1" x14ac:dyDescent="0.45"/>
    <row r="5408" ht="24" hidden="1" customHeight="1" x14ac:dyDescent="0.45"/>
    <row r="5409" ht="24" hidden="1" customHeight="1" x14ac:dyDescent="0.45"/>
    <row r="5410" ht="24" hidden="1" customHeight="1" x14ac:dyDescent="0.45"/>
    <row r="5411" ht="24" hidden="1" customHeight="1" x14ac:dyDescent="0.45"/>
    <row r="5412" ht="24" hidden="1" customHeight="1" x14ac:dyDescent="0.45"/>
    <row r="5413" ht="24" hidden="1" customHeight="1" x14ac:dyDescent="0.45"/>
    <row r="5414" ht="24" hidden="1" customHeight="1" x14ac:dyDescent="0.45"/>
    <row r="5415" ht="24" hidden="1" customHeight="1" x14ac:dyDescent="0.45"/>
    <row r="5416" ht="24" hidden="1" customHeight="1" x14ac:dyDescent="0.45"/>
    <row r="5417" ht="24" hidden="1" customHeight="1" x14ac:dyDescent="0.45"/>
    <row r="5418" ht="24" hidden="1" customHeight="1" x14ac:dyDescent="0.45"/>
    <row r="5419" ht="24" hidden="1" customHeight="1" x14ac:dyDescent="0.45"/>
    <row r="5420" ht="24" hidden="1" customHeight="1" x14ac:dyDescent="0.45"/>
    <row r="5421" ht="24" hidden="1" customHeight="1" x14ac:dyDescent="0.45"/>
    <row r="5422" ht="24" hidden="1" customHeight="1" x14ac:dyDescent="0.45"/>
    <row r="5423" ht="24" hidden="1" customHeight="1" x14ac:dyDescent="0.45"/>
    <row r="5424" ht="24" hidden="1" customHeight="1" x14ac:dyDescent="0.45"/>
    <row r="5425" ht="24" hidden="1" customHeight="1" x14ac:dyDescent="0.45"/>
    <row r="5426" ht="24" hidden="1" customHeight="1" x14ac:dyDescent="0.45"/>
    <row r="5427" ht="24" hidden="1" customHeight="1" x14ac:dyDescent="0.45"/>
    <row r="5428" ht="24" hidden="1" customHeight="1" x14ac:dyDescent="0.45"/>
    <row r="5429" ht="24" hidden="1" customHeight="1" x14ac:dyDescent="0.45"/>
    <row r="5430" ht="24" hidden="1" customHeight="1" x14ac:dyDescent="0.45"/>
    <row r="5431" ht="24" hidden="1" customHeight="1" x14ac:dyDescent="0.45"/>
    <row r="5432" ht="24" hidden="1" customHeight="1" x14ac:dyDescent="0.45"/>
    <row r="5433" ht="24" hidden="1" customHeight="1" x14ac:dyDescent="0.45"/>
    <row r="5434" ht="24" hidden="1" customHeight="1" x14ac:dyDescent="0.45"/>
    <row r="5435" ht="24" hidden="1" customHeight="1" x14ac:dyDescent="0.45"/>
    <row r="5436" ht="24" hidden="1" customHeight="1" x14ac:dyDescent="0.45"/>
    <row r="5437" ht="24" hidden="1" customHeight="1" x14ac:dyDescent="0.45"/>
    <row r="5438" ht="24" hidden="1" customHeight="1" x14ac:dyDescent="0.45"/>
    <row r="5439" ht="24" hidden="1" customHeight="1" x14ac:dyDescent="0.45"/>
    <row r="5440" ht="24" hidden="1" customHeight="1" x14ac:dyDescent="0.45"/>
    <row r="5441" ht="24" hidden="1" customHeight="1" x14ac:dyDescent="0.45"/>
    <row r="5442" ht="24" hidden="1" customHeight="1" x14ac:dyDescent="0.45"/>
    <row r="5443" ht="24" hidden="1" customHeight="1" x14ac:dyDescent="0.45"/>
    <row r="5444" ht="24" hidden="1" customHeight="1" x14ac:dyDescent="0.45"/>
    <row r="5445" ht="24" hidden="1" customHeight="1" x14ac:dyDescent="0.45"/>
    <row r="5446" ht="24" hidden="1" customHeight="1" x14ac:dyDescent="0.45"/>
    <row r="5447" ht="24" hidden="1" customHeight="1" x14ac:dyDescent="0.45"/>
    <row r="5448" ht="24" hidden="1" customHeight="1" x14ac:dyDescent="0.45"/>
    <row r="5449" ht="24" hidden="1" customHeight="1" x14ac:dyDescent="0.45"/>
    <row r="5450" ht="24" hidden="1" customHeight="1" x14ac:dyDescent="0.45"/>
    <row r="5451" ht="24" hidden="1" customHeight="1" x14ac:dyDescent="0.45"/>
    <row r="5452" ht="24" hidden="1" customHeight="1" x14ac:dyDescent="0.45"/>
    <row r="5453" ht="24" hidden="1" customHeight="1" x14ac:dyDescent="0.45"/>
    <row r="5454" ht="24" hidden="1" customHeight="1" x14ac:dyDescent="0.45"/>
    <row r="5455" ht="24" hidden="1" customHeight="1" x14ac:dyDescent="0.45"/>
    <row r="5456" ht="24" hidden="1" customHeight="1" x14ac:dyDescent="0.45"/>
    <row r="5457" ht="24" hidden="1" customHeight="1" x14ac:dyDescent="0.45"/>
    <row r="5458" ht="24" hidden="1" customHeight="1" x14ac:dyDescent="0.45"/>
    <row r="5459" ht="24" hidden="1" customHeight="1" x14ac:dyDescent="0.45"/>
    <row r="5460" ht="24" hidden="1" customHeight="1" x14ac:dyDescent="0.45"/>
    <row r="5461" ht="24" hidden="1" customHeight="1" x14ac:dyDescent="0.45"/>
    <row r="5462" ht="24" hidden="1" customHeight="1" x14ac:dyDescent="0.45"/>
    <row r="5463" ht="24" hidden="1" customHeight="1" x14ac:dyDescent="0.45"/>
    <row r="5464" ht="24" hidden="1" customHeight="1" x14ac:dyDescent="0.45"/>
    <row r="5465" ht="24" hidden="1" customHeight="1" x14ac:dyDescent="0.45"/>
    <row r="5466" ht="24" hidden="1" customHeight="1" x14ac:dyDescent="0.45"/>
    <row r="5467" ht="24" hidden="1" customHeight="1" x14ac:dyDescent="0.45"/>
    <row r="5468" ht="24" hidden="1" customHeight="1" x14ac:dyDescent="0.45"/>
    <row r="5469" ht="24" hidden="1" customHeight="1" x14ac:dyDescent="0.45"/>
    <row r="5470" ht="24" hidden="1" customHeight="1" x14ac:dyDescent="0.45"/>
    <row r="5471" ht="24" hidden="1" customHeight="1" x14ac:dyDescent="0.45"/>
    <row r="5472" ht="24" hidden="1" customHeight="1" x14ac:dyDescent="0.45"/>
    <row r="5473" ht="24" hidden="1" customHeight="1" x14ac:dyDescent="0.45"/>
    <row r="5474" ht="24" hidden="1" customHeight="1" x14ac:dyDescent="0.45"/>
    <row r="5475" ht="24" hidden="1" customHeight="1" x14ac:dyDescent="0.45"/>
    <row r="5476" ht="24" hidden="1" customHeight="1" x14ac:dyDescent="0.45"/>
    <row r="5477" ht="24" hidden="1" customHeight="1" x14ac:dyDescent="0.45"/>
    <row r="5478" ht="24" hidden="1" customHeight="1" x14ac:dyDescent="0.45"/>
    <row r="5479" ht="24" hidden="1" customHeight="1" x14ac:dyDescent="0.45"/>
    <row r="5480" ht="24" hidden="1" customHeight="1" x14ac:dyDescent="0.45"/>
    <row r="5481" ht="24" hidden="1" customHeight="1" x14ac:dyDescent="0.45"/>
    <row r="5482" ht="24" hidden="1" customHeight="1" x14ac:dyDescent="0.45"/>
    <row r="5483" ht="24" hidden="1" customHeight="1" x14ac:dyDescent="0.45"/>
    <row r="5484" ht="24" hidden="1" customHeight="1" x14ac:dyDescent="0.45"/>
    <row r="5485" ht="24" hidden="1" customHeight="1" x14ac:dyDescent="0.45"/>
    <row r="5486" ht="24" hidden="1" customHeight="1" x14ac:dyDescent="0.45"/>
    <row r="5487" ht="24" hidden="1" customHeight="1" x14ac:dyDescent="0.45"/>
    <row r="5488" ht="24" hidden="1" customHeight="1" x14ac:dyDescent="0.45"/>
    <row r="5489" ht="24" hidden="1" customHeight="1" x14ac:dyDescent="0.45"/>
    <row r="5490" ht="24" hidden="1" customHeight="1" x14ac:dyDescent="0.45"/>
    <row r="5491" ht="24" hidden="1" customHeight="1" x14ac:dyDescent="0.45"/>
    <row r="5492" ht="24" hidden="1" customHeight="1" x14ac:dyDescent="0.45"/>
    <row r="5493" ht="24" hidden="1" customHeight="1" x14ac:dyDescent="0.45"/>
    <row r="5494" ht="24" hidden="1" customHeight="1" x14ac:dyDescent="0.45"/>
    <row r="5495" ht="24" hidden="1" customHeight="1" x14ac:dyDescent="0.45"/>
    <row r="5496" ht="24" hidden="1" customHeight="1" x14ac:dyDescent="0.45"/>
    <row r="5497" ht="24" hidden="1" customHeight="1" x14ac:dyDescent="0.45"/>
    <row r="5498" ht="24" hidden="1" customHeight="1" x14ac:dyDescent="0.45"/>
    <row r="5499" ht="24" hidden="1" customHeight="1" x14ac:dyDescent="0.45"/>
    <row r="5500" ht="24" hidden="1" customHeight="1" x14ac:dyDescent="0.45"/>
    <row r="5501" ht="24" hidden="1" customHeight="1" x14ac:dyDescent="0.45"/>
    <row r="5502" ht="24" hidden="1" customHeight="1" x14ac:dyDescent="0.45"/>
    <row r="5503" ht="24" hidden="1" customHeight="1" x14ac:dyDescent="0.45"/>
    <row r="5504" ht="24" hidden="1" customHeight="1" x14ac:dyDescent="0.45"/>
    <row r="5505" ht="24" hidden="1" customHeight="1" x14ac:dyDescent="0.45"/>
    <row r="5506" ht="24" hidden="1" customHeight="1" x14ac:dyDescent="0.45"/>
    <row r="5507" ht="24" hidden="1" customHeight="1" x14ac:dyDescent="0.45"/>
    <row r="5508" ht="24" hidden="1" customHeight="1" x14ac:dyDescent="0.45"/>
    <row r="5509" ht="24" hidden="1" customHeight="1" x14ac:dyDescent="0.45"/>
    <row r="5510" ht="24" hidden="1" customHeight="1" x14ac:dyDescent="0.45"/>
    <row r="5511" ht="24" hidden="1" customHeight="1" x14ac:dyDescent="0.45"/>
    <row r="5512" ht="24" hidden="1" customHeight="1" x14ac:dyDescent="0.45"/>
    <row r="5513" ht="24" hidden="1" customHeight="1" x14ac:dyDescent="0.45"/>
    <row r="5514" ht="24" hidden="1" customHeight="1" x14ac:dyDescent="0.45"/>
    <row r="5515" ht="24" hidden="1" customHeight="1" x14ac:dyDescent="0.45"/>
    <row r="5516" ht="24" hidden="1" customHeight="1" x14ac:dyDescent="0.45"/>
    <row r="5517" ht="24" hidden="1" customHeight="1" x14ac:dyDescent="0.45"/>
    <row r="5518" ht="24" hidden="1" customHeight="1" x14ac:dyDescent="0.45"/>
    <row r="5519" ht="24" hidden="1" customHeight="1" x14ac:dyDescent="0.45"/>
    <row r="5520" ht="24" hidden="1" customHeight="1" x14ac:dyDescent="0.45"/>
    <row r="5521" ht="24" hidden="1" customHeight="1" x14ac:dyDescent="0.45"/>
    <row r="5522" ht="24" hidden="1" customHeight="1" x14ac:dyDescent="0.45"/>
    <row r="5523" ht="24" hidden="1" customHeight="1" x14ac:dyDescent="0.45"/>
    <row r="5524" ht="24" hidden="1" customHeight="1" x14ac:dyDescent="0.45"/>
    <row r="5525" ht="24" hidden="1" customHeight="1" x14ac:dyDescent="0.45"/>
    <row r="5526" ht="24" hidden="1" customHeight="1" x14ac:dyDescent="0.45"/>
    <row r="5527" ht="24" hidden="1" customHeight="1" x14ac:dyDescent="0.45"/>
    <row r="5528" ht="24" hidden="1" customHeight="1" x14ac:dyDescent="0.45"/>
    <row r="5529" ht="24" hidden="1" customHeight="1" x14ac:dyDescent="0.45"/>
    <row r="5530" ht="24" hidden="1" customHeight="1" x14ac:dyDescent="0.45"/>
    <row r="5531" ht="24" hidden="1" customHeight="1" x14ac:dyDescent="0.45"/>
    <row r="5532" ht="24" hidden="1" customHeight="1" x14ac:dyDescent="0.45"/>
    <row r="5533" ht="24" hidden="1" customHeight="1" x14ac:dyDescent="0.45"/>
    <row r="5534" ht="24" hidden="1" customHeight="1" x14ac:dyDescent="0.45"/>
    <row r="5535" ht="24" hidden="1" customHeight="1" x14ac:dyDescent="0.45"/>
    <row r="5536" ht="24" hidden="1" customHeight="1" x14ac:dyDescent="0.45"/>
    <row r="5537" ht="24" hidden="1" customHeight="1" x14ac:dyDescent="0.45"/>
    <row r="5538" ht="24" hidden="1" customHeight="1" x14ac:dyDescent="0.45"/>
    <row r="5539" ht="24" hidden="1" customHeight="1" x14ac:dyDescent="0.45"/>
    <row r="5540" ht="24" hidden="1" customHeight="1" x14ac:dyDescent="0.45"/>
    <row r="5541" ht="24" hidden="1" customHeight="1" x14ac:dyDescent="0.45"/>
    <row r="5542" ht="24" hidden="1" customHeight="1" x14ac:dyDescent="0.45"/>
    <row r="5543" ht="24" hidden="1" customHeight="1" x14ac:dyDescent="0.45"/>
    <row r="5544" ht="24" hidden="1" customHeight="1" x14ac:dyDescent="0.45"/>
    <row r="5545" ht="24" hidden="1" customHeight="1" x14ac:dyDescent="0.45"/>
    <row r="5546" ht="24" hidden="1" customHeight="1" x14ac:dyDescent="0.45"/>
    <row r="5547" ht="24" hidden="1" customHeight="1" x14ac:dyDescent="0.45"/>
    <row r="5548" ht="24" hidden="1" customHeight="1" x14ac:dyDescent="0.45"/>
    <row r="5549" ht="24" hidden="1" customHeight="1" x14ac:dyDescent="0.45"/>
    <row r="5550" ht="24" hidden="1" customHeight="1" x14ac:dyDescent="0.45"/>
    <row r="5551" ht="24" hidden="1" customHeight="1" x14ac:dyDescent="0.45"/>
    <row r="5552" ht="24" hidden="1" customHeight="1" x14ac:dyDescent="0.45"/>
    <row r="5553" ht="24" hidden="1" customHeight="1" x14ac:dyDescent="0.45"/>
    <row r="5554" ht="24" hidden="1" customHeight="1" x14ac:dyDescent="0.45"/>
    <row r="5555" ht="24" hidden="1" customHeight="1" x14ac:dyDescent="0.45"/>
    <row r="5556" ht="24" hidden="1" customHeight="1" x14ac:dyDescent="0.45"/>
    <row r="5557" ht="24" hidden="1" customHeight="1" x14ac:dyDescent="0.45"/>
    <row r="5558" ht="24" hidden="1" customHeight="1" x14ac:dyDescent="0.45"/>
    <row r="5559" ht="24" hidden="1" customHeight="1" x14ac:dyDescent="0.45"/>
    <row r="5560" ht="24" hidden="1" customHeight="1" x14ac:dyDescent="0.45"/>
    <row r="5561" ht="24" hidden="1" customHeight="1" x14ac:dyDescent="0.45"/>
    <row r="5562" ht="24" hidden="1" customHeight="1" x14ac:dyDescent="0.45"/>
    <row r="5563" ht="24" hidden="1" customHeight="1" x14ac:dyDescent="0.45"/>
    <row r="5564" ht="24" hidden="1" customHeight="1" x14ac:dyDescent="0.45"/>
    <row r="5565" ht="24" hidden="1" customHeight="1" x14ac:dyDescent="0.45"/>
    <row r="5566" ht="24" hidden="1" customHeight="1" x14ac:dyDescent="0.45"/>
    <row r="5567" ht="24" hidden="1" customHeight="1" x14ac:dyDescent="0.45"/>
    <row r="5568" ht="24" hidden="1" customHeight="1" x14ac:dyDescent="0.45"/>
    <row r="5569" ht="24" hidden="1" customHeight="1" x14ac:dyDescent="0.45"/>
    <row r="5570" ht="24" hidden="1" customHeight="1" x14ac:dyDescent="0.45"/>
    <row r="5571" ht="24" hidden="1" customHeight="1" x14ac:dyDescent="0.45"/>
    <row r="5572" ht="24" hidden="1" customHeight="1" x14ac:dyDescent="0.45"/>
    <row r="5573" ht="24" hidden="1" customHeight="1" x14ac:dyDescent="0.45"/>
    <row r="5574" ht="24" hidden="1" customHeight="1" x14ac:dyDescent="0.45"/>
    <row r="5575" ht="24" hidden="1" customHeight="1" x14ac:dyDescent="0.45"/>
    <row r="5576" ht="24" hidden="1" customHeight="1" x14ac:dyDescent="0.45"/>
    <row r="5577" ht="24" hidden="1" customHeight="1" x14ac:dyDescent="0.45"/>
    <row r="5578" ht="24" hidden="1" customHeight="1" x14ac:dyDescent="0.45"/>
    <row r="5579" ht="24" hidden="1" customHeight="1" x14ac:dyDescent="0.45"/>
    <row r="5580" ht="24" hidden="1" customHeight="1" x14ac:dyDescent="0.45"/>
    <row r="5581" ht="24" hidden="1" customHeight="1" x14ac:dyDescent="0.45"/>
    <row r="5582" ht="24" hidden="1" customHeight="1" x14ac:dyDescent="0.45"/>
    <row r="5583" ht="24" hidden="1" customHeight="1" x14ac:dyDescent="0.45"/>
    <row r="5584" ht="24" hidden="1" customHeight="1" x14ac:dyDescent="0.45"/>
    <row r="5585" ht="24" hidden="1" customHeight="1" x14ac:dyDescent="0.45"/>
    <row r="5586" ht="24" hidden="1" customHeight="1" x14ac:dyDescent="0.45"/>
    <row r="5587" ht="24" hidden="1" customHeight="1" x14ac:dyDescent="0.45"/>
    <row r="5588" ht="24" hidden="1" customHeight="1" x14ac:dyDescent="0.45"/>
    <row r="5589" ht="24" hidden="1" customHeight="1" x14ac:dyDescent="0.45"/>
    <row r="5590" ht="24" hidden="1" customHeight="1" x14ac:dyDescent="0.45"/>
    <row r="5591" ht="24" hidden="1" customHeight="1" x14ac:dyDescent="0.45"/>
    <row r="5592" ht="24" hidden="1" customHeight="1" x14ac:dyDescent="0.45"/>
    <row r="5593" ht="24" hidden="1" customHeight="1" x14ac:dyDescent="0.45"/>
    <row r="5594" ht="24" hidden="1" customHeight="1" x14ac:dyDescent="0.45"/>
    <row r="5595" ht="24" hidden="1" customHeight="1" x14ac:dyDescent="0.45"/>
    <row r="5596" ht="24" hidden="1" customHeight="1" x14ac:dyDescent="0.45"/>
    <row r="5597" ht="24" hidden="1" customHeight="1" x14ac:dyDescent="0.45"/>
    <row r="5598" ht="24" hidden="1" customHeight="1" x14ac:dyDescent="0.45"/>
    <row r="5599" ht="24" hidden="1" customHeight="1" x14ac:dyDescent="0.45"/>
    <row r="5600" ht="24" hidden="1" customHeight="1" x14ac:dyDescent="0.45"/>
    <row r="5601" ht="24" hidden="1" customHeight="1" x14ac:dyDescent="0.45"/>
    <row r="5602" ht="24" hidden="1" customHeight="1" x14ac:dyDescent="0.45"/>
    <row r="5603" ht="24" hidden="1" customHeight="1" x14ac:dyDescent="0.45"/>
    <row r="5604" ht="24" hidden="1" customHeight="1" x14ac:dyDescent="0.45"/>
    <row r="5605" ht="24" hidden="1" customHeight="1" x14ac:dyDescent="0.45"/>
    <row r="5606" ht="24" hidden="1" customHeight="1" x14ac:dyDescent="0.45"/>
    <row r="5607" ht="24" hidden="1" customHeight="1" x14ac:dyDescent="0.45"/>
    <row r="5608" ht="24" hidden="1" customHeight="1" x14ac:dyDescent="0.45"/>
    <row r="5609" ht="24" hidden="1" customHeight="1" x14ac:dyDescent="0.45"/>
    <row r="5610" ht="24" hidden="1" customHeight="1" x14ac:dyDescent="0.45"/>
    <row r="5611" ht="24" hidden="1" customHeight="1" x14ac:dyDescent="0.45"/>
    <row r="5612" ht="24" hidden="1" customHeight="1" x14ac:dyDescent="0.45"/>
    <row r="5613" ht="24" hidden="1" customHeight="1" x14ac:dyDescent="0.45"/>
    <row r="5614" ht="24" hidden="1" customHeight="1" x14ac:dyDescent="0.45"/>
    <row r="5615" ht="24" hidden="1" customHeight="1" x14ac:dyDescent="0.45"/>
    <row r="5616" ht="24" hidden="1" customHeight="1" x14ac:dyDescent="0.45"/>
    <row r="5617" ht="24" hidden="1" customHeight="1" x14ac:dyDescent="0.45"/>
    <row r="5618" ht="24" hidden="1" customHeight="1" x14ac:dyDescent="0.45"/>
    <row r="5619" ht="24" hidden="1" customHeight="1" x14ac:dyDescent="0.45"/>
    <row r="5620" ht="24" hidden="1" customHeight="1" x14ac:dyDescent="0.45"/>
    <row r="5621" ht="24" hidden="1" customHeight="1" x14ac:dyDescent="0.45"/>
    <row r="5622" ht="24" hidden="1" customHeight="1" x14ac:dyDescent="0.45"/>
    <row r="5623" ht="24" hidden="1" customHeight="1" x14ac:dyDescent="0.45"/>
    <row r="5624" ht="24" hidden="1" customHeight="1" x14ac:dyDescent="0.45"/>
    <row r="5625" ht="24" hidden="1" customHeight="1" x14ac:dyDescent="0.45"/>
    <row r="5626" ht="24" hidden="1" customHeight="1" x14ac:dyDescent="0.45"/>
    <row r="5627" ht="24" hidden="1" customHeight="1" x14ac:dyDescent="0.45"/>
    <row r="5628" ht="24" hidden="1" customHeight="1" x14ac:dyDescent="0.45"/>
    <row r="5629" ht="24" hidden="1" customHeight="1" x14ac:dyDescent="0.45"/>
    <row r="5630" ht="24" hidden="1" customHeight="1" x14ac:dyDescent="0.45"/>
    <row r="5631" ht="24" hidden="1" customHeight="1" x14ac:dyDescent="0.45"/>
    <row r="5632" ht="24" hidden="1" customHeight="1" x14ac:dyDescent="0.45"/>
    <row r="5633" ht="24" hidden="1" customHeight="1" x14ac:dyDescent="0.45"/>
    <row r="5634" ht="24" hidden="1" customHeight="1" x14ac:dyDescent="0.45"/>
    <row r="5635" ht="24" hidden="1" customHeight="1" x14ac:dyDescent="0.45"/>
    <row r="5636" ht="24" hidden="1" customHeight="1" x14ac:dyDescent="0.45"/>
    <row r="5637" ht="24" hidden="1" customHeight="1" x14ac:dyDescent="0.45"/>
    <row r="5638" ht="24" hidden="1" customHeight="1" x14ac:dyDescent="0.45"/>
    <row r="5639" ht="24" hidden="1" customHeight="1" x14ac:dyDescent="0.45"/>
    <row r="5640" ht="24" hidden="1" customHeight="1" x14ac:dyDescent="0.45"/>
    <row r="5641" ht="24" hidden="1" customHeight="1" x14ac:dyDescent="0.45"/>
    <row r="5642" ht="24" hidden="1" customHeight="1" x14ac:dyDescent="0.45"/>
    <row r="5643" ht="24" hidden="1" customHeight="1" x14ac:dyDescent="0.45"/>
    <row r="5644" ht="24" hidden="1" customHeight="1" x14ac:dyDescent="0.45"/>
    <row r="5645" ht="24" hidden="1" customHeight="1" x14ac:dyDescent="0.45"/>
    <row r="5646" ht="24" hidden="1" customHeight="1" x14ac:dyDescent="0.45"/>
    <row r="5647" ht="24" hidden="1" customHeight="1" x14ac:dyDescent="0.45"/>
    <row r="5648" ht="24" hidden="1" customHeight="1" x14ac:dyDescent="0.45"/>
    <row r="5649" ht="24" hidden="1" customHeight="1" x14ac:dyDescent="0.45"/>
    <row r="5650" ht="24" hidden="1" customHeight="1" x14ac:dyDescent="0.45"/>
    <row r="5651" ht="24" hidden="1" customHeight="1" x14ac:dyDescent="0.45"/>
    <row r="5652" ht="24" hidden="1" customHeight="1" x14ac:dyDescent="0.45"/>
    <row r="5653" ht="24" hidden="1" customHeight="1" x14ac:dyDescent="0.45"/>
    <row r="5654" ht="24" hidden="1" customHeight="1" x14ac:dyDescent="0.45"/>
    <row r="5655" ht="24" hidden="1" customHeight="1" x14ac:dyDescent="0.45"/>
    <row r="5656" ht="24" hidden="1" customHeight="1" x14ac:dyDescent="0.45"/>
    <row r="5657" ht="24" hidden="1" customHeight="1" x14ac:dyDescent="0.45"/>
    <row r="5658" ht="24" hidden="1" customHeight="1" x14ac:dyDescent="0.45"/>
    <row r="5659" ht="24" hidden="1" customHeight="1" x14ac:dyDescent="0.45"/>
    <row r="5660" ht="24" hidden="1" customHeight="1" x14ac:dyDescent="0.45"/>
    <row r="5661" ht="24" hidden="1" customHeight="1" x14ac:dyDescent="0.45"/>
    <row r="5662" ht="24" hidden="1" customHeight="1" x14ac:dyDescent="0.45"/>
    <row r="5663" ht="24" hidden="1" customHeight="1" x14ac:dyDescent="0.45"/>
    <row r="5664" ht="24" hidden="1" customHeight="1" x14ac:dyDescent="0.45"/>
    <row r="5665" ht="24" hidden="1" customHeight="1" x14ac:dyDescent="0.45"/>
    <row r="5666" ht="24" hidden="1" customHeight="1" x14ac:dyDescent="0.45"/>
    <row r="5667" ht="24" hidden="1" customHeight="1" x14ac:dyDescent="0.45"/>
    <row r="5668" ht="24" hidden="1" customHeight="1" x14ac:dyDescent="0.45"/>
    <row r="5669" ht="24" hidden="1" customHeight="1" x14ac:dyDescent="0.45"/>
    <row r="5670" ht="24" hidden="1" customHeight="1" x14ac:dyDescent="0.45"/>
    <row r="5671" ht="24" hidden="1" customHeight="1" x14ac:dyDescent="0.45"/>
    <row r="5672" ht="24" hidden="1" customHeight="1" x14ac:dyDescent="0.45"/>
    <row r="5673" ht="24" hidden="1" customHeight="1" x14ac:dyDescent="0.45"/>
    <row r="5674" ht="24" hidden="1" customHeight="1" x14ac:dyDescent="0.45"/>
    <row r="5675" ht="24" hidden="1" customHeight="1" x14ac:dyDescent="0.45"/>
    <row r="5676" ht="24" hidden="1" customHeight="1" x14ac:dyDescent="0.45"/>
    <row r="5677" ht="24" hidden="1" customHeight="1" x14ac:dyDescent="0.45"/>
    <row r="5678" ht="24" hidden="1" customHeight="1" x14ac:dyDescent="0.45"/>
    <row r="5679" ht="24" hidden="1" customHeight="1" x14ac:dyDescent="0.45"/>
    <row r="5680" ht="24" hidden="1" customHeight="1" x14ac:dyDescent="0.45"/>
    <row r="5681" ht="24" hidden="1" customHeight="1" x14ac:dyDescent="0.45"/>
    <row r="5682" ht="24" hidden="1" customHeight="1" x14ac:dyDescent="0.45"/>
    <row r="5683" ht="24" hidden="1" customHeight="1" x14ac:dyDescent="0.45"/>
    <row r="5684" ht="24" hidden="1" customHeight="1" x14ac:dyDescent="0.45"/>
    <row r="5685" ht="24" hidden="1" customHeight="1" x14ac:dyDescent="0.45"/>
    <row r="5686" ht="24" hidden="1" customHeight="1" x14ac:dyDescent="0.45"/>
    <row r="5687" ht="24" hidden="1" customHeight="1" x14ac:dyDescent="0.45"/>
    <row r="5688" ht="24" hidden="1" customHeight="1" x14ac:dyDescent="0.45"/>
    <row r="5689" ht="24" hidden="1" customHeight="1" x14ac:dyDescent="0.45"/>
    <row r="5690" ht="24" hidden="1" customHeight="1" x14ac:dyDescent="0.45"/>
    <row r="5691" ht="24" hidden="1" customHeight="1" x14ac:dyDescent="0.45"/>
    <row r="5692" ht="24" hidden="1" customHeight="1" x14ac:dyDescent="0.45"/>
    <row r="5693" ht="24" hidden="1" customHeight="1" x14ac:dyDescent="0.45"/>
    <row r="5694" ht="24" hidden="1" customHeight="1" x14ac:dyDescent="0.45"/>
    <row r="5695" ht="24" hidden="1" customHeight="1" x14ac:dyDescent="0.45"/>
    <row r="5696" ht="24" hidden="1" customHeight="1" x14ac:dyDescent="0.45"/>
    <row r="5697" ht="24" hidden="1" customHeight="1" x14ac:dyDescent="0.45"/>
    <row r="5698" ht="24" hidden="1" customHeight="1" x14ac:dyDescent="0.45"/>
    <row r="5699" ht="24" hidden="1" customHeight="1" x14ac:dyDescent="0.45"/>
    <row r="5700" ht="24" hidden="1" customHeight="1" x14ac:dyDescent="0.45"/>
    <row r="5701" ht="24" hidden="1" customHeight="1" x14ac:dyDescent="0.45"/>
    <row r="5702" ht="24" hidden="1" customHeight="1" x14ac:dyDescent="0.45"/>
    <row r="5703" ht="24" hidden="1" customHeight="1" x14ac:dyDescent="0.45"/>
    <row r="5704" ht="24" hidden="1" customHeight="1" x14ac:dyDescent="0.45"/>
    <row r="5705" ht="24" hidden="1" customHeight="1" x14ac:dyDescent="0.45"/>
    <row r="5706" ht="24" hidden="1" customHeight="1" x14ac:dyDescent="0.45"/>
    <row r="5707" ht="24" hidden="1" customHeight="1" x14ac:dyDescent="0.45"/>
    <row r="5708" ht="24" hidden="1" customHeight="1" x14ac:dyDescent="0.45"/>
    <row r="5709" ht="24" hidden="1" customHeight="1" x14ac:dyDescent="0.45"/>
    <row r="5710" ht="24" hidden="1" customHeight="1" x14ac:dyDescent="0.45"/>
    <row r="5711" ht="24" hidden="1" customHeight="1" x14ac:dyDescent="0.45"/>
    <row r="5712" ht="24" hidden="1" customHeight="1" x14ac:dyDescent="0.45"/>
    <row r="5713" ht="24" hidden="1" customHeight="1" x14ac:dyDescent="0.45"/>
    <row r="5714" ht="24" hidden="1" customHeight="1" x14ac:dyDescent="0.45"/>
    <row r="5715" ht="24" hidden="1" customHeight="1" x14ac:dyDescent="0.45"/>
    <row r="5716" ht="24" hidden="1" customHeight="1" x14ac:dyDescent="0.45"/>
    <row r="5717" ht="24" hidden="1" customHeight="1" x14ac:dyDescent="0.45"/>
    <row r="5718" ht="24" hidden="1" customHeight="1" x14ac:dyDescent="0.45"/>
    <row r="5719" ht="24" hidden="1" customHeight="1" x14ac:dyDescent="0.45"/>
    <row r="5720" ht="24" hidden="1" customHeight="1" x14ac:dyDescent="0.45"/>
    <row r="5721" ht="24" hidden="1" customHeight="1" x14ac:dyDescent="0.45"/>
    <row r="5722" ht="24" hidden="1" customHeight="1" x14ac:dyDescent="0.45"/>
    <row r="5723" ht="24" hidden="1" customHeight="1" x14ac:dyDescent="0.45"/>
    <row r="5724" ht="24" hidden="1" customHeight="1" x14ac:dyDescent="0.45"/>
    <row r="5725" ht="24" hidden="1" customHeight="1" x14ac:dyDescent="0.45"/>
    <row r="5726" ht="24" hidden="1" customHeight="1" x14ac:dyDescent="0.45"/>
    <row r="5727" ht="24" hidden="1" customHeight="1" x14ac:dyDescent="0.45"/>
    <row r="5728" ht="24" hidden="1" customHeight="1" x14ac:dyDescent="0.45"/>
    <row r="5729" ht="24" hidden="1" customHeight="1" x14ac:dyDescent="0.45"/>
    <row r="5730" ht="24" hidden="1" customHeight="1" x14ac:dyDescent="0.45"/>
    <row r="5731" ht="24" hidden="1" customHeight="1" x14ac:dyDescent="0.45"/>
    <row r="5732" ht="24" hidden="1" customHeight="1" x14ac:dyDescent="0.45"/>
    <row r="5733" ht="24" hidden="1" customHeight="1" x14ac:dyDescent="0.45"/>
    <row r="5734" ht="24" hidden="1" customHeight="1" x14ac:dyDescent="0.45"/>
    <row r="5735" ht="24" hidden="1" customHeight="1" x14ac:dyDescent="0.45"/>
    <row r="5736" ht="24" hidden="1" customHeight="1" x14ac:dyDescent="0.45"/>
    <row r="5737" ht="24" hidden="1" customHeight="1" x14ac:dyDescent="0.45"/>
    <row r="5738" ht="24" hidden="1" customHeight="1" x14ac:dyDescent="0.45"/>
    <row r="5739" ht="24" hidden="1" customHeight="1" x14ac:dyDescent="0.45"/>
    <row r="5740" ht="24" hidden="1" customHeight="1" x14ac:dyDescent="0.45"/>
    <row r="5741" ht="24" hidden="1" customHeight="1" x14ac:dyDescent="0.45"/>
    <row r="5742" ht="24" hidden="1" customHeight="1" x14ac:dyDescent="0.45"/>
    <row r="5743" ht="24" hidden="1" customHeight="1" x14ac:dyDescent="0.45"/>
    <row r="5744" ht="24" hidden="1" customHeight="1" x14ac:dyDescent="0.45"/>
    <row r="5745" ht="24" hidden="1" customHeight="1" x14ac:dyDescent="0.45"/>
    <row r="5746" ht="24" hidden="1" customHeight="1" x14ac:dyDescent="0.45"/>
    <row r="5747" ht="24" hidden="1" customHeight="1" x14ac:dyDescent="0.45"/>
    <row r="5748" ht="24" hidden="1" customHeight="1" x14ac:dyDescent="0.45"/>
    <row r="5749" ht="24" hidden="1" customHeight="1" x14ac:dyDescent="0.45"/>
    <row r="5750" ht="24" hidden="1" customHeight="1" x14ac:dyDescent="0.45"/>
    <row r="5751" ht="24" hidden="1" customHeight="1" x14ac:dyDescent="0.45"/>
    <row r="5752" ht="24" hidden="1" customHeight="1" x14ac:dyDescent="0.45"/>
    <row r="5753" ht="24" hidden="1" customHeight="1" x14ac:dyDescent="0.45"/>
    <row r="5754" ht="24" hidden="1" customHeight="1" x14ac:dyDescent="0.45"/>
    <row r="5755" ht="24" hidden="1" customHeight="1" x14ac:dyDescent="0.45"/>
    <row r="5756" ht="24" hidden="1" customHeight="1" x14ac:dyDescent="0.45"/>
    <row r="5757" ht="24" hidden="1" customHeight="1" x14ac:dyDescent="0.45"/>
    <row r="5758" ht="24" hidden="1" customHeight="1" x14ac:dyDescent="0.45"/>
    <row r="5759" ht="24" hidden="1" customHeight="1" x14ac:dyDescent="0.45"/>
    <row r="5760" ht="24" hidden="1" customHeight="1" x14ac:dyDescent="0.45"/>
    <row r="5761" ht="24" hidden="1" customHeight="1" x14ac:dyDescent="0.45"/>
    <row r="5762" ht="24" hidden="1" customHeight="1" x14ac:dyDescent="0.45"/>
    <row r="5763" ht="24" hidden="1" customHeight="1" x14ac:dyDescent="0.45"/>
    <row r="5764" ht="24" hidden="1" customHeight="1" x14ac:dyDescent="0.45"/>
    <row r="5765" ht="24" hidden="1" customHeight="1" x14ac:dyDescent="0.45"/>
    <row r="5766" ht="24" hidden="1" customHeight="1" x14ac:dyDescent="0.45"/>
    <row r="5767" ht="24" hidden="1" customHeight="1" x14ac:dyDescent="0.45"/>
    <row r="5768" ht="24" hidden="1" customHeight="1" x14ac:dyDescent="0.45"/>
    <row r="5769" ht="24" hidden="1" customHeight="1" x14ac:dyDescent="0.45"/>
    <row r="5770" ht="24" hidden="1" customHeight="1" x14ac:dyDescent="0.45"/>
    <row r="5771" ht="24" hidden="1" customHeight="1" x14ac:dyDescent="0.45"/>
    <row r="5772" ht="24" hidden="1" customHeight="1" x14ac:dyDescent="0.45"/>
    <row r="5773" ht="24" hidden="1" customHeight="1" x14ac:dyDescent="0.45"/>
    <row r="5774" ht="24" hidden="1" customHeight="1" x14ac:dyDescent="0.45"/>
    <row r="5775" ht="24" hidden="1" customHeight="1" x14ac:dyDescent="0.45"/>
    <row r="5776" ht="24" hidden="1" customHeight="1" x14ac:dyDescent="0.45"/>
    <row r="5777" ht="24" hidden="1" customHeight="1" x14ac:dyDescent="0.45"/>
    <row r="5778" ht="24" hidden="1" customHeight="1" x14ac:dyDescent="0.45"/>
    <row r="5779" ht="24" hidden="1" customHeight="1" x14ac:dyDescent="0.45"/>
    <row r="5780" ht="24" hidden="1" customHeight="1" x14ac:dyDescent="0.45"/>
    <row r="5781" ht="24" hidden="1" customHeight="1" x14ac:dyDescent="0.45"/>
    <row r="5782" ht="24" hidden="1" customHeight="1" x14ac:dyDescent="0.45"/>
    <row r="5783" ht="24" hidden="1" customHeight="1" x14ac:dyDescent="0.45"/>
    <row r="5784" ht="24" hidden="1" customHeight="1" x14ac:dyDescent="0.45"/>
    <row r="5785" ht="24" hidden="1" customHeight="1" x14ac:dyDescent="0.45"/>
    <row r="5786" ht="24" hidden="1" customHeight="1" x14ac:dyDescent="0.45"/>
    <row r="5787" ht="24" hidden="1" customHeight="1" x14ac:dyDescent="0.45"/>
    <row r="5788" ht="24" hidden="1" customHeight="1" x14ac:dyDescent="0.45"/>
    <row r="5789" ht="24" hidden="1" customHeight="1" x14ac:dyDescent="0.45"/>
    <row r="5790" ht="24" hidden="1" customHeight="1" x14ac:dyDescent="0.45"/>
    <row r="5791" ht="24" hidden="1" customHeight="1" x14ac:dyDescent="0.45"/>
    <row r="5792" ht="24" hidden="1" customHeight="1" x14ac:dyDescent="0.45"/>
    <row r="5793" ht="24" hidden="1" customHeight="1" x14ac:dyDescent="0.45"/>
    <row r="5794" ht="24" hidden="1" customHeight="1" x14ac:dyDescent="0.45"/>
    <row r="5795" ht="24" hidden="1" customHeight="1" x14ac:dyDescent="0.45"/>
    <row r="5796" ht="24" hidden="1" customHeight="1" x14ac:dyDescent="0.45"/>
    <row r="5797" ht="24" hidden="1" customHeight="1" x14ac:dyDescent="0.45"/>
    <row r="5798" ht="24" hidden="1" customHeight="1" x14ac:dyDescent="0.45"/>
    <row r="5799" ht="24" hidden="1" customHeight="1" x14ac:dyDescent="0.45"/>
    <row r="5800" ht="24" hidden="1" customHeight="1" x14ac:dyDescent="0.45"/>
    <row r="5801" ht="24" hidden="1" customHeight="1" x14ac:dyDescent="0.45"/>
    <row r="5802" ht="24" hidden="1" customHeight="1" x14ac:dyDescent="0.45"/>
    <row r="5803" ht="24" hidden="1" customHeight="1" x14ac:dyDescent="0.45"/>
    <row r="5804" ht="24" hidden="1" customHeight="1" x14ac:dyDescent="0.45"/>
    <row r="5805" ht="24" hidden="1" customHeight="1" x14ac:dyDescent="0.45"/>
    <row r="5806" ht="24" hidden="1" customHeight="1" x14ac:dyDescent="0.45"/>
    <row r="5807" ht="24" hidden="1" customHeight="1" x14ac:dyDescent="0.45"/>
    <row r="5808" ht="24" hidden="1" customHeight="1" x14ac:dyDescent="0.45"/>
    <row r="5809" ht="24" hidden="1" customHeight="1" x14ac:dyDescent="0.45"/>
    <row r="5810" ht="24" hidden="1" customHeight="1" x14ac:dyDescent="0.45"/>
    <row r="5811" ht="24" hidden="1" customHeight="1" x14ac:dyDescent="0.45"/>
    <row r="5812" ht="24" hidden="1" customHeight="1" x14ac:dyDescent="0.45"/>
    <row r="5813" ht="24" hidden="1" customHeight="1" x14ac:dyDescent="0.45"/>
    <row r="5814" ht="24" hidden="1" customHeight="1" x14ac:dyDescent="0.45"/>
    <row r="5815" ht="24" hidden="1" customHeight="1" x14ac:dyDescent="0.45"/>
    <row r="5816" ht="24" hidden="1" customHeight="1" x14ac:dyDescent="0.45"/>
    <row r="5817" ht="24" hidden="1" customHeight="1" x14ac:dyDescent="0.45"/>
    <row r="5818" ht="24" hidden="1" customHeight="1" x14ac:dyDescent="0.45"/>
    <row r="5819" ht="24" hidden="1" customHeight="1" x14ac:dyDescent="0.45"/>
    <row r="5820" ht="24" hidden="1" customHeight="1" x14ac:dyDescent="0.45"/>
    <row r="5821" ht="24" hidden="1" customHeight="1" x14ac:dyDescent="0.45"/>
    <row r="5822" ht="24" hidden="1" customHeight="1" x14ac:dyDescent="0.45"/>
    <row r="5823" ht="24" hidden="1" customHeight="1" x14ac:dyDescent="0.45"/>
    <row r="5824" ht="24" hidden="1" customHeight="1" x14ac:dyDescent="0.45"/>
    <row r="5825" ht="24" hidden="1" customHeight="1" x14ac:dyDescent="0.45"/>
    <row r="5826" ht="24" hidden="1" customHeight="1" x14ac:dyDescent="0.45"/>
    <row r="5827" ht="24" hidden="1" customHeight="1" x14ac:dyDescent="0.45"/>
    <row r="5828" ht="24" hidden="1" customHeight="1" x14ac:dyDescent="0.45"/>
    <row r="5829" ht="24" hidden="1" customHeight="1" x14ac:dyDescent="0.45"/>
    <row r="5830" ht="24" hidden="1" customHeight="1" x14ac:dyDescent="0.45"/>
    <row r="5831" ht="24" hidden="1" customHeight="1" x14ac:dyDescent="0.45"/>
    <row r="5832" ht="24" hidden="1" customHeight="1" x14ac:dyDescent="0.45"/>
    <row r="5833" ht="24" hidden="1" customHeight="1" x14ac:dyDescent="0.45"/>
    <row r="5834" ht="24" hidden="1" customHeight="1" x14ac:dyDescent="0.45"/>
    <row r="5835" ht="24" hidden="1" customHeight="1" x14ac:dyDescent="0.45"/>
    <row r="5836" ht="24" hidden="1" customHeight="1" x14ac:dyDescent="0.45"/>
    <row r="5837" ht="24" hidden="1" customHeight="1" x14ac:dyDescent="0.45"/>
    <row r="5838" ht="24" hidden="1" customHeight="1" x14ac:dyDescent="0.45"/>
    <row r="5839" ht="24" hidden="1" customHeight="1" x14ac:dyDescent="0.45"/>
    <row r="5840" ht="24" hidden="1" customHeight="1" x14ac:dyDescent="0.45"/>
    <row r="5841" ht="24" hidden="1" customHeight="1" x14ac:dyDescent="0.45"/>
    <row r="5842" ht="24" hidden="1" customHeight="1" x14ac:dyDescent="0.45"/>
    <row r="5843" ht="24" hidden="1" customHeight="1" x14ac:dyDescent="0.45"/>
    <row r="5844" ht="24" hidden="1" customHeight="1" x14ac:dyDescent="0.45"/>
    <row r="5845" ht="24" hidden="1" customHeight="1" x14ac:dyDescent="0.45"/>
    <row r="5846" ht="24" hidden="1" customHeight="1" x14ac:dyDescent="0.45"/>
    <row r="5847" ht="24" hidden="1" customHeight="1" x14ac:dyDescent="0.45"/>
    <row r="5848" ht="24" hidden="1" customHeight="1" x14ac:dyDescent="0.45"/>
    <row r="5849" ht="24" hidden="1" customHeight="1" x14ac:dyDescent="0.45"/>
    <row r="5850" ht="24" hidden="1" customHeight="1" x14ac:dyDescent="0.45"/>
    <row r="5851" ht="24" hidden="1" customHeight="1" x14ac:dyDescent="0.45"/>
    <row r="5852" ht="24" hidden="1" customHeight="1" x14ac:dyDescent="0.45"/>
    <row r="5853" ht="24" hidden="1" customHeight="1" x14ac:dyDescent="0.45"/>
    <row r="5854" ht="24" hidden="1" customHeight="1" x14ac:dyDescent="0.45"/>
    <row r="5855" ht="24" hidden="1" customHeight="1" x14ac:dyDescent="0.45"/>
    <row r="5856" ht="24" hidden="1" customHeight="1" x14ac:dyDescent="0.45"/>
    <row r="5857" ht="24" hidden="1" customHeight="1" x14ac:dyDescent="0.45"/>
    <row r="5858" ht="24" hidden="1" customHeight="1" x14ac:dyDescent="0.45"/>
    <row r="5859" ht="24" hidden="1" customHeight="1" x14ac:dyDescent="0.45"/>
    <row r="5860" ht="24" hidden="1" customHeight="1" x14ac:dyDescent="0.45"/>
    <row r="5861" ht="24" hidden="1" customHeight="1" x14ac:dyDescent="0.45"/>
    <row r="5862" ht="24" hidden="1" customHeight="1" x14ac:dyDescent="0.45"/>
    <row r="5863" ht="24" hidden="1" customHeight="1" x14ac:dyDescent="0.45"/>
    <row r="5864" ht="24" hidden="1" customHeight="1" x14ac:dyDescent="0.45"/>
    <row r="5865" ht="24" hidden="1" customHeight="1" x14ac:dyDescent="0.45"/>
    <row r="5866" ht="24" hidden="1" customHeight="1" x14ac:dyDescent="0.45"/>
    <row r="5867" ht="24" hidden="1" customHeight="1" x14ac:dyDescent="0.45"/>
    <row r="5868" ht="24" hidden="1" customHeight="1" x14ac:dyDescent="0.45"/>
    <row r="5869" ht="24" hidden="1" customHeight="1" x14ac:dyDescent="0.45"/>
    <row r="5870" ht="24" hidden="1" customHeight="1" x14ac:dyDescent="0.45"/>
    <row r="5871" ht="24" hidden="1" customHeight="1" x14ac:dyDescent="0.45"/>
    <row r="5872" ht="24" hidden="1" customHeight="1" x14ac:dyDescent="0.45"/>
    <row r="5873" ht="24" hidden="1" customHeight="1" x14ac:dyDescent="0.45"/>
    <row r="5874" ht="24" hidden="1" customHeight="1" x14ac:dyDescent="0.45"/>
    <row r="5875" ht="24" hidden="1" customHeight="1" x14ac:dyDescent="0.45"/>
    <row r="5876" ht="24" hidden="1" customHeight="1" x14ac:dyDescent="0.45"/>
    <row r="5877" ht="24" hidden="1" customHeight="1" x14ac:dyDescent="0.45"/>
    <row r="5878" ht="24" hidden="1" customHeight="1" x14ac:dyDescent="0.45"/>
    <row r="5879" ht="24" hidden="1" customHeight="1" x14ac:dyDescent="0.45"/>
    <row r="5880" ht="24" hidden="1" customHeight="1" x14ac:dyDescent="0.45"/>
    <row r="5881" ht="24" hidden="1" customHeight="1" x14ac:dyDescent="0.45"/>
    <row r="5882" ht="24" hidden="1" customHeight="1" x14ac:dyDescent="0.45"/>
    <row r="5883" ht="24" hidden="1" customHeight="1" x14ac:dyDescent="0.45"/>
    <row r="5884" ht="24" hidden="1" customHeight="1" x14ac:dyDescent="0.45"/>
    <row r="5885" ht="24" hidden="1" customHeight="1" x14ac:dyDescent="0.45"/>
    <row r="5886" ht="24" hidden="1" customHeight="1" x14ac:dyDescent="0.45"/>
    <row r="5887" ht="24" hidden="1" customHeight="1" x14ac:dyDescent="0.45"/>
    <row r="5888" ht="24" hidden="1" customHeight="1" x14ac:dyDescent="0.45"/>
    <row r="5889" ht="24" hidden="1" customHeight="1" x14ac:dyDescent="0.45"/>
    <row r="5890" ht="24" hidden="1" customHeight="1" x14ac:dyDescent="0.45"/>
    <row r="5891" ht="24" hidden="1" customHeight="1" x14ac:dyDescent="0.45"/>
    <row r="5892" ht="24" hidden="1" customHeight="1" x14ac:dyDescent="0.45"/>
    <row r="5893" ht="24" hidden="1" customHeight="1" x14ac:dyDescent="0.45"/>
    <row r="5894" ht="24" hidden="1" customHeight="1" x14ac:dyDescent="0.45"/>
    <row r="5895" ht="24" hidden="1" customHeight="1" x14ac:dyDescent="0.45"/>
    <row r="5896" ht="24" hidden="1" customHeight="1" x14ac:dyDescent="0.45"/>
    <row r="5897" ht="24" hidden="1" customHeight="1" x14ac:dyDescent="0.45"/>
    <row r="5898" ht="24" hidden="1" customHeight="1" x14ac:dyDescent="0.45"/>
    <row r="5899" ht="24" hidden="1" customHeight="1" x14ac:dyDescent="0.45"/>
    <row r="5900" ht="24" hidden="1" customHeight="1" x14ac:dyDescent="0.45"/>
    <row r="5901" ht="24" hidden="1" customHeight="1" x14ac:dyDescent="0.45"/>
    <row r="5902" ht="24" hidden="1" customHeight="1" x14ac:dyDescent="0.45"/>
    <row r="5903" ht="24" hidden="1" customHeight="1" x14ac:dyDescent="0.45"/>
    <row r="5904" ht="24" hidden="1" customHeight="1" x14ac:dyDescent="0.45"/>
    <row r="5905" ht="24" hidden="1" customHeight="1" x14ac:dyDescent="0.45"/>
    <row r="5906" ht="24" hidden="1" customHeight="1" x14ac:dyDescent="0.45"/>
    <row r="5907" ht="24" hidden="1" customHeight="1" x14ac:dyDescent="0.45"/>
    <row r="5908" ht="24" hidden="1" customHeight="1" x14ac:dyDescent="0.45"/>
    <row r="5909" ht="24" hidden="1" customHeight="1" x14ac:dyDescent="0.45"/>
    <row r="5910" ht="24" hidden="1" customHeight="1" x14ac:dyDescent="0.45"/>
    <row r="5911" ht="24" hidden="1" customHeight="1" x14ac:dyDescent="0.45"/>
    <row r="5912" ht="24" hidden="1" customHeight="1" x14ac:dyDescent="0.45"/>
    <row r="5913" ht="24" hidden="1" customHeight="1" x14ac:dyDescent="0.45"/>
    <row r="5914" ht="24" hidden="1" customHeight="1" x14ac:dyDescent="0.45"/>
    <row r="5915" ht="24" hidden="1" customHeight="1" x14ac:dyDescent="0.45"/>
    <row r="5916" ht="24" hidden="1" customHeight="1" x14ac:dyDescent="0.45"/>
    <row r="5917" ht="24" hidden="1" customHeight="1" x14ac:dyDescent="0.45"/>
    <row r="5918" ht="24" hidden="1" customHeight="1" x14ac:dyDescent="0.45"/>
    <row r="5919" ht="24" hidden="1" customHeight="1" x14ac:dyDescent="0.45"/>
    <row r="5920" ht="24" hidden="1" customHeight="1" x14ac:dyDescent="0.45"/>
    <row r="5921" ht="24" hidden="1" customHeight="1" x14ac:dyDescent="0.45"/>
    <row r="5922" ht="24" hidden="1" customHeight="1" x14ac:dyDescent="0.45"/>
    <row r="5923" ht="24" hidden="1" customHeight="1" x14ac:dyDescent="0.45"/>
    <row r="5924" ht="24" hidden="1" customHeight="1" x14ac:dyDescent="0.45"/>
    <row r="5925" ht="24" hidden="1" customHeight="1" x14ac:dyDescent="0.45"/>
    <row r="5926" ht="24" hidden="1" customHeight="1" x14ac:dyDescent="0.45"/>
    <row r="5927" ht="24" hidden="1" customHeight="1" x14ac:dyDescent="0.45"/>
    <row r="5928" ht="24" hidden="1" customHeight="1" x14ac:dyDescent="0.45"/>
    <row r="5929" ht="24" hidden="1" customHeight="1" x14ac:dyDescent="0.45"/>
    <row r="5930" ht="24" hidden="1" customHeight="1" x14ac:dyDescent="0.45"/>
    <row r="5931" ht="24" hidden="1" customHeight="1" x14ac:dyDescent="0.45"/>
    <row r="5932" ht="24" hidden="1" customHeight="1" x14ac:dyDescent="0.45"/>
    <row r="5933" ht="24" hidden="1" customHeight="1" x14ac:dyDescent="0.45"/>
    <row r="5934" ht="24" hidden="1" customHeight="1" x14ac:dyDescent="0.45"/>
    <row r="5935" ht="24" hidden="1" customHeight="1" x14ac:dyDescent="0.45"/>
    <row r="5936" ht="24" hidden="1" customHeight="1" x14ac:dyDescent="0.45"/>
    <row r="5937" ht="24" hidden="1" customHeight="1" x14ac:dyDescent="0.45"/>
    <row r="5938" ht="24" hidden="1" customHeight="1" x14ac:dyDescent="0.45"/>
    <row r="5939" ht="24" hidden="1" customHeight="1" x14ac:dyDescent="0.45"/>
    <row r="5940" ht="24" hidden="1" customHeight="1" x14ac:dyDescent="0.45"/>
    <row r="5941" ht="24" hidden="1" customHeight="1" x14ac:dyDescent="0.45"/>
    <row r="5942" ht="24" hidden="1" customHeight="1" x14ac:dyDescent="0.45"/>
    <row r="5943" ht="24" hidden="1" customHeight="1" x14ac:dyDescent="0.45"/>
    <row r="5944" ht="24" hidden="1" customHeight="1" x14ac:dyDescent="0.45"/>
    <row r="5945" ht="24" hidden="1" customHeight="1" x14ac:dyDescent="0.45"/>
    <row r="5946" ht="24" hidden="1" customHeight="1" x14ac:dyDescent="0.45"/>
    <row r="5947" ht="24" hidden="1" customHeight="1" x14ac:dyDescent="0.45"/>
    <row r="5948" ht="24" hidden="1" customHeight="1" x14ac:dyDescent="0.45"/>
    <row r="5949" ht="24" hidden="1" customHeight="1" x14ac:dyDescent="0.45"/>
    <row r="5950" ht="24" hidden="1" customHeight="1" x14ac:dyDescent="0.45"/>
    <row r="5951" ht="24" hidden="1" customHeight="1" x14ac:dyDescent="0.45"/>
    <row r="5952" ht="24" hidden="1" customHeight="1" x14ac:dyDescent="0.45"/>
    <row r="5953" ht="24" hidden="1" customHeight="1" x14ac:dyDescent="0.45"/>
    <row r="5954" ht="24" hidden="1" customHeight="1" x14ac:dyDescent="0.45"/>
    <row r="5955" ht="24" hidden="1" customHeight="1" x14ac:dyDescent="0.45"/>
    <row r="5956" ht="24" hidden="1" customHeight="1" x14ac:dyDescent="0.45"/>
    <row r="5957" ht="24" hidden="1" customHeight="1" x14ac:dyDescent="0.45"/>
    <row r="5958" ht="24" hidden="1" customHeight="1" x14ac:dyDescent="0.45"/>
    <row r="5959" ht="24" hidden="1" customHeight="1" x14ac:dyDescent="0.45"/>
    <row r="5960" ht="24" hidden="1" customHeight="1" x14ac:dyDescent="0.45"/>
    <row r="5961" ht="24" hidden="1" customHeight="1" x14ac:dyDescent="0.45"/>
    <row r="5962" ht="24" hidden="1" customHeight="1" x14ac:dyDescent="0.45"/>
    <row r="5963" ht="24" hidden="1" customHeight="1" x14ac:dyDescent="0.45"/>
    <row r="5964" ht="24" hidden="1" customHeight="1" x14ac:dyDescent="0.45"/>
    <row r="5965" ht="24" hidden="1" customHeight="1" x14ac:dyDescent="0.45"/>
    <row r="5966" ht="24" hidden="1" customHeight="1" x14ac:dyDescent="0.45"/>
    <row r="5967" ht="24" hidden="1" customHeight="1" x14ac:dyDescent="0.45"/>
    <row r="5968" ht="24" hidden="1" customHeight="1" x14ac:dyDescent="0.45"/>
    <row r="5969" ht="24" hidden="1" customHeight="1" x14ac:dyDescent="0.45"/>
    <row r="5970" ht="24" hidden="1" customHeight="1" x14ac:dyDescent="0.45"/>
    <row r="5971" ht="24" hidden="1" customHeight="1" x14ac:dyDescent="0.45"/>
    <row r="5972" ht="24" hidden="1" customHeight="1" x14ac:dyDescent="0.45"/>
    <row r="5973" ht="24" hidden="1" customHeight="1" x14ac:dyDescent="0.45"/>
    <row r="5974" ht="24" hidden="1" customHeight="1" x14ac:dyDescent="0.45"/>
    <row r="5975" ht="24" hidden="1" customHeight="1" x14ac:dyDescent="0.45"/>
    <row r="5976" ht="24" hidden="1" customHeight="1" x14ac:dyDescent="0.45"/>
    <row r="5977" ht="24" hidden="1" customHeight="1" x14ac:dyDescent="0.45"/>
    <row r="5978" ht="24" hidden="1" customHeight="1" x14ac:dyDescent="0.45"/>
    <row r="5979" ht="24" hidden="1" customHeight="1" x14ac:dyDescent="0.45"/>
    <row r="5980" ht="24" hidden="1" customHeight="1" x14ac:dyDescent="0.45"/>
    <row r="5981" ht="24" hidden="1" customHeight="1" x14ac:dyDescent="0.45"/>
    <row r="5982" ht="24" hidden="1" customHeight="1" x14ac:dyDescent="0.45"/>
    <row r="5983" ht="24" hidden="1" customHeight="1" x14ac:dyDescent="0.45"/>
    <row r="5984" ht="24" hidden="1" customHeight="1" x14ac:dyDescent="0.45"/>
    <row r="5985" ht="24" hidden="1" customHeight="1" x14ac:dyDescent="0.45"/>
    <row r="5986" ht="24" hidden="1" customHeight="1" x14ac:dyDescent="0.45"/>
    <row r="5987" ht="24" hidden="1" customHeight="1" x14ac:dyDescent="0.45"/>
    <row r="5988" ht="24" hidden="1" customHeight="1" x14ac:dyDescent="0.45"/>
    <row r="5989" ht="24" hidden="1" customHeight="1" x14ac:dyDescent="0.45"/>
    <row r="5990" ht="24" hidden="1" customHeight="1" x14ac:dyDescent="0.45"/>
    <row r="5991" ht="24" hidden="1" customHeight="1" x14ac:dyDescent="0.45"/>
    <row r="5992" ht="24" hidden="1" customHeight="1" x14ac:dyDescent="0.45"/>
    <row r="5993" ht="24" hidden="1" customHeight="1" x14ac:dyDescent="0.45"/>
    <row r="5994" ht="24" hidden="1" customHeight="1" x14ac:dyDescent="0.45"/>
    <row r="5995" ht="24" hidden="1" customHeight="1" x14ac:dyDescent="0.45"/>
    <row r="5996" ht="24" hidden="1" customHeight="1" x14ac:dyDescent="0.45"/>
    <row r="5997" ht="24" hidden="1" customHeight="1" x14ac:dyDescent="0.45"/>
    <row r="5998" ht="24" hidden="1" customHeight="1" x14ac:dyDescent="0.45"/>
    <row r="5999" ht="24" hidden="1" customHeight="1" x14ac:dyDescent="0.45"/>
    <row r="6000" ht="24" hidden="1" customHeight="1" x14ac:dyDescent="0.45"/>
    <row r="6001" ht="24" hidden="1" customHeight="1" x14ac:dyDescent="0.45"/>
    <row r="6002" ht="24" hidden="1" customHeight="1" x14ac:dyDescent="0.45"/>
    <row r="6003" ht="24" hidden="1" customHeight="1" x14ac:dyDescent="0.45"/>
    <row r="6004" ht="24" hidden="1" customHeight="1" x14ac:dyDescent="0.45"/>
    <row r="6005" ht="24" hidden="1" customHeight="1" x14ac:dyDescent="0.45"/>
    <row r="6006" ht="24" hidden="1" customHeight="1" x14ac:dyDescent="0.45"/>
    <row r="6007" ht="24" hidden="1" customHeight="1" x14ac:dyDescent="0.45"/>
    <row r="6008" ht="24" hidden="1" customHeight="1" x14ac:dyDescent="0.45"/>
    <row r="6009" ht="24" hidden="1" customHeight="1" x14ac:dyDescent="0.45"/>
    <row r="6010" ht="24" hidden="1" customHeight="1" x14ac:dyDescent="0.45"/>
    <row r="6011" ht="24" hidden="1" customHeight="1" x14ac:dyDescent="0.45"/>
    <row r="6012" ht="24" hidden="1" customHeight="1" x14ac:dyDescent="0.45"/>
    <row r="6013" ht="24" hidden="1" customHeight="1" x14ac:dyDescent="0.45"/>
    <row r="6014" ht="24" hidden="1" customHeight="1" x14ac:dyDescent="0.45"/>
    <row r="6015" ht="24" hidden="1" customHeight="1" x14ac:dyDescent="0.45"/>
    <row r="6016" ht="24" hidden="1" customHeight="1" x14ac:dyDescent="0.45"/>
    <row r="6017" ht="24" hidden="1" customHeight="1" x14ac:dyDescent="0.45"/>
    <row r="6018" ht="24" hidden="1" customHeight="1" x14ac:dyDescent="0.45"/>
    <row r="6019" ht="24" hidden="1" customHeight="1" x14ac:dyDescent="0.45"/>
    <row r="6020" ht="24" hidden="1" customHeight="1" x14ac:dyDescent="0.45"/>
    <row r="6021" ht="24" hidden="1" customHeight="1" x14ac:dyDescent="0.45"/>
    <row r="6022" ht="24" hidden="1" customHeight="1" x14ac:dyDescent="0.45"/>
    <row r="6023" ht="24" hidden="1" customHeight="1" x14ac:dyDescent="0.45"/>
    <row r="6024" ht="24" hidden="1" customHeight="1" x14ac:dyDescent="0.45"/>
    <row r="6025" ht="24" hidden="1" customHeight="1" x14ac:dyDescent="0.45"/>
    <row r="6026" ht="24" hidden="1" customHeight="1" x14ac:dyDescent="0.45"/>
    <row r="6027" ht="24" hidden="1" customHeight="1" x14ac:dyDescent="0.45"/>
    <row r="6028" ht="24" hidden="1" customHeight="1" x14ac:dyDescent="0.45"/>
    <row r="6029" ht="24" hidden="1" customHeight="1" x14ac:dyDescent="0.45"/>
    <row r="6030" ht="24" hidden="1" customHeight="1" x14ac:dyDescent="0.45"/>
    <row r="6031" ht="24" hidden="1" customHeight="1" x14ac:dyDescent="0.45"/>
    <row r="6032" ht="24" hidden="1" customHeight="1" x14ac:dyDescent="0.45"/>
    <row r="6033" ht="24" hidden="1" customHeight="1" x14ac:dyDescent="0.45"/>
    <row r="6034" ht="24" hidden="1" customHeight="1" x14ac:dyDescent="0.45"/>
    <row r="6035" ht="24" hidden="1" customHeight="1" x14ac:dyDescent="0.45"/>
    <row r="6036" ht="24" hidden="1" customHeight="1" x14ac:dyDescent="0.45"/>
    <row r="6037" ht="24" hidden="1" customHeight="1" x14ac:dyDescent="0.45"/>
    <row r="6038" ht="24" hidden="1" customHeight="1" x14ac:dyDescent="0.45"/>
    <row r="6039" ht="24" hidden="1" customHeight="1" x14ac:dyDescent="0.45"/>
    <row r="6040" ht="24" hidden="1" customHeight="1" x14ac:dyDescent="0.45"/>
    <row r="6041" ht="24" hidden="1" customHeight="1" x14ac:dyDescent="0.45"/>
    <row r="6042" ht="24" hidden="1" customHeight="1" x14ac:dyDescent="0.45"/>
    <row r="6043" ht="24" hidden="1" customHeight="1" x14ac:dyDescent="0.45"/>
    <row r="6044" ht="24" hidden="1" customHeight="1" x14ac:dyDescent="0.45"/>
    <row r="6045" ht="24" hidden="1" customHeight="1" x14ac:dyDescent="0.45"/>
    <row r="6046" ht="24" hidden="1" customHeight="1" x14ac:dyDescent="0.45"/>
    <row r="6047" ht="24" hidden="1" customHeight="1" x14ac:dyDescent="0.45"/>
    <row r="6048" ht="24" hidden="1" customHeight="1" x14ac:dyDescent="0.45"/>
    <row r="6049" ht="24" hidden="1" customHeight="1" x14ac:dyDescent="0.45"/>
    <row r="6050" ht="24" hidden="1" customHeight="1" x14ac:dyDescent="0.45"/>
    <row r="6051" ht="24" hidden="1" customHeight="1" x14ac:dyDescent="0.45"/>
    <row r="6052" ht="24" hidden="1" customHeight="1" x14ac:dyDescent="0.45"/>
    <row r="6053" ht="24" hidden="1" customHeight="1" x14ac:dyDescent="0.45"/>
    <row r="6054" ht="24" hidden="1" customHeight="1" x14ac:dyDescent="0.45"/>
    <row r="6055" ht="24" hidden="1" customHeight="1" x14ac:dyDescent="0.45"/>
    <row r="6056" ht="24" hidden="1" customHeight="1" x14ac:dyDescent="0.45"/>
    <row r="6057" ht="24" hidden="1" customHeight="1" x14ac:dyDescent="0.45"/>
    <row r="6058" ht="24" hidden="1" customHeight="1" x14ac:dyDescent="0.45"/>
    <row r="6059" ht="24" hidden="1" customHeight="1" x14ac:dyDescent="0.45"/>
    <row r="6060" ht="24" hidden="1" customHeight="1" x14ac:dyDescent="0.45"/>
    <row r="6061" ht="24" hidden="1" customHeight="1" x14ac:dyDescent="0.45"/>
    <row r="6062" ht="24" hidden="1" customHeight="1" x14ac:dyDescent="0.45"/>
    <row r="6063" ht="24" hidden="1" customHeight="1" x14ac:dyDescent="0.45"/>
    <row r="6064" ht="24" hidden="1" customHeight="1" x14ac:dyDescent="0.45"/>
    <row r="6065" ht="24" hidden="1" customHeight="1" x14ac:dyDescent="0.45"/>
    <row r="6066" ht="24" hidden="1" customHeight="1" x14ac:dyDescent="0.45"/>
    <row r="6067" ht="24" hidden="1" customHeight="1" x14ac:dyDescent="0.45"/>
    <row r="6068" ht="24" hidden="1" customHeight="1" x14ac:dyDescent="0.45"/>
    <row r="6069" ht="24" hidden="1" customHeight="1" x14ac:dyDescent="0.45"/>
    <row r="6070" ht="24" hidden="1" customHeight="1" x14ac:dyDescent="0.45"/>
    <row r="6071" ht="24" hidden="1" customHeight="1" x14ac:dyDescent="0.45"/>
    <row r="6072" ht="24" hidden="1" customHeight="1" x14ac:dyDescent="0.45"/>
    <row r="6073" ht="24" hidden="1" customHeight="1" x14ac:dyDescent="0.45"/>
    <row r="6074" ht="24" hidden="1" customHeight="1" x14ac:dyDescent="0.45"/>
    <row r="6075" ht="24" hidden="1" customHeight="1" x14ac:dyDescent="0.45"/>
    <row r="6076" ht="24" hidden="1" customHeight="1" x14ac:dyDescent="0.45"/>
    <row r="6077" ht="24" hidden="1" customHeight="1" x14ac:dyDescent="0.45"/>
    <row r="6078" ht="24" hidden="1" customHeight="1" x14ac:dyDescent="0.45"/>
    <row r="6079" ht="24" hidden="1" customHeight="1" x14ac:dyDescent="0.45"/>
    <row r="6080" ht="24" hidden="1" customHeight="1" x14ac:dyDescent="0.45"/>
    <row r="6081" ht="24" hidden="1" customHeight="1" x14ac:dyDescent="0.45"/>
    <row r="6082" ht="24" hidden="1" customHeight="1" x14ac:dyDescent="0.45"/>
    <row r="6083" ht="24" hidden="1" customHeight="1" x14ac:dyDescent="0.45"/>
    <row r="6084" ht="24" hidden="1" customHeight="1" x14ac:dyDescent="0.45"/>
    <row r="6085" ht="24" hidden="1" customHeight="1" x14ac:dyDescent="0.45"/>
    <row r="6086" ht="24" hidden="1" customHeight="1" x14ac:dyDescent="0.45"/>
    <row r="6087" ht="24" hidden="1" customHeight="1" x14ac:dyDescent="0.45"/>
    <row r="6088" ht="24" hidden="1" customHeight="1" x14ac:dyDescent="0.45"/>
    <row r="6089" ht="24" hidden="1" customHeight="1" x14ac:dyDescent="0.45"/>
    <row r="6090" ht="24" hidden="1" customHeight="1" x14ac:dyDescent="0.45"/>
    <row r="6091" ht="24" hidden="1" customHeight="1" x14ac:dyDescent="0.45"/>
    <row r="6092" ht="24" hidden="1" customHeight="1" x14ac:dyDescent="0.45"/>
    <row r="6093" ht="24" hidden="1" customHeight="1" x14ac:dyDescent="0.45"/>
    <row r="6094" ht="24" hidden="1" customHeight="1" x14ac:dyDescent="0.45"/>
    <row r="6095" ht="24" hidden="1" customHeight="1" x14ac:dyDescent="0.45"/>
    <row r="6096" ht="24" hidden="1" customHeight="1" x14ac:dyDescent="0.45"/>
    <row r="6097" ht="24" hidden="1" customHeight="1" x14ac:dyDescent="0.45"/>
    <row r="6098" ht="24" hidden="1" customHeight="1" x14ac:dyDescent="0.45"/>
    <row r="6099" ht="24" hidden="1" customHeight="1" x14ac:dyDescent="0.45"/>
    <row r="6100" ht="24" hidden="1" customHeight="1" x14ac:dyDescent="0.45"/>
    <row r="6101" ht="24" hidden="1" customHeight="1" x14ac:dyDescent="0.45"/>
    <row r="6102" ht="24" hidden="1" customHeight="1" x14ac:dyDescent="0.45"/>
    <row r="6103" ht="24" hidden="1" customHeight="1" x14ac:dyDescent="0.45"/>
    <row r="6104" ht="24" hidden="1" customHeight="1" x14ac:dyDescent="0.45"/>
    <row r="6105" ht="24" hidden="1" customHeight="1" x14ac:dyDescent="0.45"/>
    <row r="6106" ht="24" hidden="1" customHeight="1" x14ac:dyDescent="0.45"/>
    <row r="6107" ht="24" hidden="1" customHeight="1" x14ac:dyDescent="0.45"/>
    <row r="6108" ht="24" hidden="1" customHeight="1" x14ac:dyDescent="0.45"/>
    <row r="6109" ht="24" hidden="1" customHeight="1" x14ac:dyDescent="0.45"/>
    <row r="6110" ht="24" hidden="1" customHeight="1" x14ac:dyDescent="0.45"/>
    <row r="6111" ht="24" hidden="1" customHeight="1" x14ac:dyDescent="0.45"/>
    <row r="6112" ht="24" hidden="1" customHeight="1" x14ac:dyDescent="0.45"/>
    <row r="6113" ht="24" hidden="1" customHeight="1" x14ac:dyDescent="0.45"/>
    <row r="6114" ht="24" hidden="1" customHeight="1" x14ac:dyDescent="0.45"/>
    <row r="6115" ht="24" hidden="1" customHeight="1" x14ac:dyDescent="0.45"/>
    <row r="6116" ht="24" hidden="1" customHeight="1" x14ac:dyDescent="0.45"/>
    <row r="6117" ht="24" hidden="1" customHeight="1" x14ac:dyDescent="0.45"/>
    <row r="6118" ht="24" hidden="1" customHeight="1" x14ac:dyDescent="0.45"/>
    <row r="6119" ht="24" hidden="1" customHeight="1" x14ac:dyDescent="0.45"/>
    <row r="6120" ht="24" hidden="1" customHeight="1" x14ac:dyDescent="0.45"/>
    <row r="6121" ht="24" hidden="1" customHeight="1" x14ac:dyDescent="0.45"/>
    <row r="6122" ht="24" hidden="1" customHeight="1" x14ac:dyDescent="0.45"/>
    <row r="6123" ht="24" hidden="1" customHeight="1" x14ac:dyDescent="0.45"/>
    <row r="6124" ht="24" hidden="1" customHeight="1" x14ac:dyDescent="0.45"/>
    <row r="6125" ht="24" hidden="1" customHeight="1" x14ac:dyDescent="0.45"/>
    <row r="6126" ht="24" hidden="1" customHeight="1" x14ac:dyDescent="0.45"/>
    <row r="6127" ht="24" hidden="1" customHeight="1" x14ac:dyDescent="0.45"/>
    <row r="6128" ht="24" hidden="1" customHeight="1" x14ac:dyDescent="0.45"/>
    <row r="6129" ht="24" hidden="1" customHeight="1" x14ac:dyDescent="0.45"/>
    <row r="6130" ht="24" hidden="1" customHeight="1" x14ac:dyDescent="0.45"/>
    <row r="6131" ht="24" hidden="1" customHeight="1" x14ac:dyDescent="0.45"/>
    <row r="6132" ht="24" hidden="1" customHeight="1" x14ac:dyDescent="0.45"/>
    <row r="6133" ht="24" hidden="1" customHeight="1" x14ac:dyDescent="0.45"/>
    <row r="6134" ht="24" hidden="1" customHeight="1" x14ac:dyDescent="0.45"/>
    <row r="6135" ht="24" hidden="1" customHeight="1" x14ac:dyDescent="0.45"/>
    <row r="6136" ht="24" hidden="1" customHeight="1" x14ac:dyDescent="0.45"/>
    <row r="6137" ht="24" hidden="1" customHeight="1" x14ac:dyDescent="0.45"/>
    <row r="6138" ht="24" hidden="1" customHeight="1" x14ac:dyDescent="0.45"/>
    <row r="6139" ht="24" hidden="1" customHeight="1" x14ac:dyDescent="0.45"/>
    <row r="6140" ht="24" hidden="1" customHeight="1" x14ac:dyDescent="0.45"/>
    <row r="6141" ht="24" hidden="1" customHeight="1" x14ac:dyDescent="0.45"/>
    <row r="6142" ht="24" hidden="1" customHeight="1" x14ac:dyDescent="0.45"/>
    <row r="6143" ht="24" hidden="1" customHeight="1" x14ac:dyDescent="0.45"/>
    <row r="6144" ht="24" hidden="1" customHeight="1" x14ac:dyDescent="0.45"/>
    <row r="6145" ht="24" hidden="1" customHeight="1" x14ac:dyDescent="0.45"/>
    <row r="6146" ht="24" hidden="1" customHeight="1" x14ac:dyDescent="0.45"/>
    <row r="6147" ht="24" hidden="1" customHeight="1" x14ac:dyDescent="0.45"/>
    <row r="6148" ht="24" hidden="1" customHeight="1" x14ac:dyDescent="0.45"/>
    <row r="6149" ht="24" hidden="1" customHeight="1" x14ac:dyDescent="0.45"/>
    <row r="6150" ht="24" hidden="1" customHeight="1" x14ac:dyDescent="0.45"/>
    <row r="6151" ht="24" hidden="1" customHeight="1" x14ac:dyDescent="0.45"/>
    <row r="6152" ht="24" hidden="1" customHeight="1" x14ac:dyDescent="0.45"/>
    <row r="6153" ht="24" hidden="1" customHeight="1" x14ac:dyDescent="0.45"/>
    <row r="6154" ht="24" hidden="1" customHeight="1" x14ac:dyDescent="0.45"/>
    <row r="6155" ht="24" hidden="1" customHeight="1" x14ac:dyDescent="0.45"/>
    <row r="6156" ht="24" hidden="1" customHeight="1" x14ac:dyDescent="0.45"/>
    <row r="6157" ht="24" hidden="1" customHeight="1" x14ac:dyDescent="0.45"/>
    <row r="6158" ht="24" hidden="1" customHeight="1" x14ac:dyDescent="0.45"/>
    <row r="6159" ht="24" hidden="1" customHeight="1" x14ac:dyDescent="0.45"/>
    <row r="6160" ht="24" hidden="1" customHeight="1" x14ac:dyDescent="0.45"/>
    <row r="6161" ht="24" hidden="1" customHeight="1" x14ac:dyDescent="0.45"/>
    <row r="6162" ht="24" hidden="1" customHeight="1" x14ac:dyDescent="0.45"/>
    <row r="6163" ht="24" hidden="1" customHeight="1" x14ac:dyDescent="0.45"/>
    <row r="6164" ht="24" hidden="1" customHeight="1" x14ac:dyDescent="0.45"/>
    <row r="6165" ht="24" hidden="1" customHeight="1" x14ac:dyDescent="0.45"/>
    <row r="6166" ht="24" hidden="1" customHeight="1" x14ac:dyDescent="0.45"/>
    <row r="6167" ht="24" hidden="1" customHeight="1" x14ac:dyDescent="0.45"/>
    <row r="6168" ht="24" hidden="1" customHeight="1" x14ac:dyDescent="0.45"/>
    <row r="6169" ht="24" hidden="1" customHeight="1" x14ac:dyDescent="0.45"/>
    <row r="6170" ht="24" hidden="1" customHeight="1" x14ac:dyDescent="0.45"/>
    <row r="6171" ht="24" hidden="1" customHeight="1" x14ac:dyDescent="0.45"/>
    <row r="6172" ht="24" hidden="1" customHeight="1" x14ac:dyDescent="0.45"/>
    <row r="6173" ht="24" hidden="1" customHeight="1" x14ac:dyDescent="0.45"/>
    <row r="6174" ht="24" hidden="1" customHeight="1" x14ac:dyDescent="0.45"/>
    <row r="6175" ht="24" hidden="1" customHeight="1" x14ac:dyDescent="0.45"/>
    <row r="6176" ht="24" hidden="1" customHeight="1" x14ac:dyDescent="0.45"/>
    <row r="6177" ht="24" hidden="1" customHeight="1" x14ac:dyDescent="0.45"/>
    <row r="6178" ht="24" hidden="1" customHeight="1" x14ac:dyDescent="0.45"/>
    <row r="6179" ht="24" hidden="1" customHeight="1" x14ac:dyDescent="0.45"/>
    <row r="6180" ht="24" hidden="1" customHeight="1" x14ac:dyDescent="0.45"/>
    <row r="6181" ht="24" hidden="1" customHeight="1" x14ac:dyDescent="0.45"/>
    <row r="6182" ht="24" hidden="1" customHeight="1" x14ac:dyDescent="0.45"/>
    <row r="6183" ht="24" hidden="1" customHeight="1" x14ac:dyDescent="0.45"/>
    <row r="6184" ht="24" hidden="1" customHeight="1" x14ac:dyDescent="0.45"/>
    <row r="6185" ht="24" hidden="1" customHeight="1" x14ac:dyDescent="0.45"/>
    <row r="6186" ht="24" hidden="1" customHeight="1" x14ac:dyDescent="0.45"/>
    <row r="6187" ht="24" hidden="1" customHeight="1" x14ac:dyDescent="0.45"/>
    <row r="6188" ht="24" hidden="1" customHeight="1" x14ac:dyDescent="0.45"/>
    <row r="6189" ht="24" hidden="1" customHeight="1" x14ac:dyDescent="0.45"/>
    <row r="6190" ht="24" hidden="1" customHeight="1" x14ac:dyDescent="0.45"/>
    <row r="6191" ht="24" hidden="1" customHeight="1" x14ac:dyDescent="0.45"/>
    <row r="6192" ht="24" hidden="1" customHeight="1" x14ac:dyDescent="0.45"/>
    <row r="6193" ht="24" hidden="1" customHeight="1" x14ac:dyDescent="0.45"/>
    <row r="6194" ht="24" hidden="1" customHeight="1" x14ac:dyDescent="0.45"/>
    <row r="6195" ht="24" hidden="1" customHeight="1" x14ac:dyDescent="0.45"/>
    <row r="6196" ht="24" hidden="1" customHeight="1" x14ac:dyDescent="0.45"/>
    <row r="6197" ht="24" hidden="1" customHeight="1" x14ac:dyDescent="0.45"/>
    <row r="6198" ht="24" hidden="1" customHeight="1" x14ac:dyDescent="0.45"/>
    <row r="6199" ht="24" hidden="1" customHeight="1" x14ac:dyDescent="0.45"/>
    <row r="6200" ht="24" hidden="1" customHeight="1" x14ac:dyDescent="0.45"/>
    <row r="6201" ht="24" hidden="1" customHeight="1" x14ac:dyDescent="0.45"/>
    <row r="6202" ht="24" hidden="1" customHeight="1" x14ac:dyDescent="0.45"/>
    <row r="6203" ht="24" hidden="1" customHeight="1" x14ac:dyDescent="0.45"/>
    <row r="6204" ht="24" hidden="1" customHeight="1" x14ac:dyDescent="0.45"/>
    <row r="6205" ht="24" hidden="1" customHeight="1" x14ac:dyDescent="0.45"/>
    <row r="6206" ht="24" hidden="1" customHeight="1" x14ac:dyDescent="0.45"/>
    <row r="6207" ht="24" hidden="1" customHeight="1" x14ac:dyDescent="0.45"/>
    <row r="6208" ht="24" hidden="1" customHeight="1" x14ac:dyDescent="0.45"/>
    <row r="6209" ht="24" hidden="1" customHeight="1" x14ac:dyDescent="0.45"/>
    <row r="6210" ht="24" hidden="1" customHeight="1" x14ac:dyDescent="0.45"/>
    <row r="6211" ht="24" hidden="1" customHeight="1" x14ac:dyDescent="0.45"/>
    <row r="6212" ht="24" hidden="1" customHeight="1" x14ac:dyDescent="0.45"/>
    <row r="6213" ht="24" hidden="1" customHeight="1" x14ac:dyDescent="0.45"/>
    <row r="6214" ht="24" hidden="1" customHeight="1" x14ac:dyDescent="0.45"/>
    <row r="6215" ht="24" hidden="1" customHeight="1" x14ac:dyDescent="0.45"/>
    <row r="6216" ht="24" hidden="1" customHeight="1" x14ac:dyDescent="0.45"/>
    <row r="6217" ht="24" hidden="1" customHeight="1" x14ac:dyDescent="0.45"/>
    <row r="6218" ht="24" hidden="1" customHeight="1" x14ac:dyDescent="0.45"/>
    <row r="6219" ht="24" hidden="1" customHeight="1" x14ac:dyDescent="0.45"/>
    <row r="6220" ht="24" hidden="1" customHeight="1" x14ac:dyDescent="0.45"/>
    <row r="6221" ht="24" hidden="1" customHeight="1" x14ac:dyDescent="0.45"/>
    <row r="6222" ht="24" hidden="1" customHeight="1" x14ac:dyDescent="0.45"/>
    <row r="6223" ht="24" hidden="1" customHeight="1" x14ac:dyDescent="0.45"/>
    <row r="6224" ht="24" hidden="1" customHeight="1" x14ac:dyDescent="0.45"/>
    <row r="6225" ht="24" hidden="1" customHeight="1" x14ac:dyDescent="0.45"/>
    <row r="6226" ht="24" hidden="1" customHeight="1" x14ac:dyDescent="0.45"/>
    <row r="6227" ht="24" hidden="1" customHeight="1" x14ac:dyDescent="0.45"/>
    <row r="6228" ht="24" hidden="1" customHeight="1" x14ac:dyDescent="0.45"/>
    <row r="6229" ht="24" hidden="1" customHeight="1" x14ac:dyDescent="0.45"/>
    <row r="6230" ht="24" hidden="1" customHeight="1" x14ac:dyDescent="0.45"/>
    <row r="6231" ht="24" hidden="1" customHeight="1" x14ac:dyDescent="0.45"/>
    <row r="6232" ht="24" hidden="1" customHeight="1" x14ac:dyDescent="0.45"/>
    <row r="6233" ht="24" hidden="1" customHeight="1" x14ac:dyDescent="0.45"/>
    <row r="6234" ht="24" hidden="1" customHeight="1" x14ac:dyDescent="0.45"/>
    <row r="6235" ht="24" hidden="1" customHeight="1" x14ac:dyDescent="0.45"/>
    <row r="6236" ht="24" hidden="1" customHeight="1" x14ac:dyDescent="0.45"/>
    <row r="6237" ht="24" hidden="1" customHeight="1" x14ac:dyDescent="0.45"/>
    <row r="6238" ht="24" hidden="1" customHeight="1" x14ac:dyDescent="0.45"/>
    <row r="6239" ht="24" hidden="1" customHeight="1" x14ac:dyDescent="0.45"/>
    <row r="6240" ht="24" hidden="1" customHeight="1" x14ac:dyDescent="0.45"/>
    <row r="6241" ht="24" hidden="1" customHeight="1" x14ac:dyDescent="0.45"/>
    <row r="6242" ht="24" hidden="1" customHeight="1" x14ac:dyDescent="0.45"/>
    <row r="6243" ht="24" hidden="1" customHeight="1" x14ac:dyDescent="0.45"/>
    <row r="6244" ht="24" hidden="1" customHeight="1" x14ac:dyDescent="0.45"/>
    <row r="6245" ht="24" hidden="1" customHeight="1" x14ac:dyDescent="0.45"/>
    <row r="6246" ht="24" hidden="1" customHeight="1" x14ac:dyDescent="0.45"/>
    <row r="6247" ht="24" hidden="1" customHeight="1" x14ac:dyDescent="0.45"/>
    <row r="6248" ht="24" hidden="1" customHeight="1" x14ac:dyDescent="0.45"/>
    <row r="6249" ht="24" hidden="1" customHeight="1" x14ac:dyDescent="0.45"/>
    <row r="6250" ht="24" hidden="1" customHeight="1" x14ac:dyDescent="0.45"/>
    <row r="6251" ht="24" hidden="1" customHeight="1" x14ac:dyDescent="0.45"/>
    <row r="6252" ht="24" hidden="1" customHeight="1" x14ac:dyDescent="0.45"/>
    <row r="6253" ht="24" hidden="1" customHeight="1" x14ac:dyDescent="0.45"/>
    <row r="6254" ht="24" hidden="1" customHeight="1" x14ac:dyDescent="0.45"/>
    <row r="6255" ht="24" hidden="1" customHeight="1" x14ac:dyDescent="0.45"/>
    <row r="6256" ht="24" hidden="1" customHeight="1" x14ac:dyDescent="0.45"/>
    <row r="6257" ht="24" hidden="1" customHeight="1" x14ac:dyDescent="0.45"/>
    <row r="6258" ht="24" hidden="1" customHeight="1" x14ac:dyDescent="0.45"/>
    <row r="6259" ht="24" hidden="1" customHeight="1" x14ac:dyDescent="0.45"/>
    <row r="6260" ht="24" hidden="1" customHeight="1" x14ac:dyDescent="0.45"/>
    <row r="6261" ht="24" hidden="1" customHeight="1" x14ac:dyDescent="0.45"/>
    <row r="6262" ht="24" hidden="1" customHeight="1" x14ac:dyDescent="0.45"/>
    <row r="6263" ht="24" hidden="1" customHeight="1" x14ac:dyDescent="0.45"/>
    <row r="6264" ht="24" hidden="1" customHeight="1" x14ac:dyDescent="0.45"/>
    <row r="6265" ht="24" hidden="1" customHeight="1" x14ac:dyDescent="0.45"/>
    <row r="6266" ht="24" hidden="1" customHeight="1" x14ac:dyDescent="0.45"/>
    <row r="6267" ht="24" hidden="1" customHeight="1" x14ac:dyDescent="0.45"/>
    <row r="6268" ht="24" hidden="1" customHeight="1" x14ac:dyDescent="0.45"/>
    <row r="6269" ht="24" hidden="1" customHeight="1" x14ac:dyDescent="0.45"/>
    <row r="6270" ht="24" hidden="1" customHeight="1" x14ac:dyDescent="0.45"/>
    <row r="6271" ht="24" hidden="1" customHeight="1" x14ac:dyDescent="0.45"/>
    <row r="6272" ht="24" hidden="1" customHeight="1" x14ac:dyDescent="0.45"/>
    <row r="6273" ht="24" hidden="1" customHeight="1" x14ac:dyDescent="0.45"/>
    <row r="6274" ht="24" hidden="1" customHeight="1" x14ac:dyDescent="0.45"/>
    <row r="6275" ht="24" hidden="1" customHeight="1" x14ac:dyDescent="0.45"/>
    <row r="6276" ht="24" hidden="1" customHeight="1" x14ac:dyDescent="0.45"/>
    <row r="6277" ht="24" hidden="1" customHeight="1" x14ac:dyDescent="0.45"/>
    <row r="6278" ht="24" hidden="1" customHeight="1" x14ac:dyDescent="0.45"/>
    <row r="6279" ht="24" hidden="1" customHeight="1" x14ac:dyDescent="0.45"/>
    <row r="6280" ht="24" hidden="1" customHeight="1" x14ac:dyDescent="0.45"/>
    <row r="6281" ht="24" hidden="1" customHeight="1" x14ac:dyDescent="0.45"/>
    <row r="6282" ht="24" hidden="1" customHeight="1" x14ac:dyDescent="0.45"/>
    <row r="6283" ht="24" hidden="1" customHeight="1" x14ac:dyDescent="0.45"/>
    <row r="6284" ht="24" hidden="1" customHeight="1" x14ac:dyDescent="0.45"/>
    <row r="6285" ht="24" hidden="1" customHeight="1" x14ac:dyDescent="0.45"/>
    <row r="6286" ht="24" hidden="1" customHeight="1" x14ac:dyDescent="0.45"/>
    <row r="6287" ht="24" hidden="1" customHeight="1" x14ac:dyDescent="0.45"/>
    <row r="6288" ht="24" hidden="1" customHeight="1" x14ac:dyDescent="0.45"/>
    <row r="6289" ht="24" hidden="1" customHeight="1" x14ac:dyDescent="0.45"/>
    <row r="6290" ht="24" hidden="1" customHeight="1" x14ac:dyDescent="0.45"/>
    <row r="6291" ht="24" hidden="1" customHeight="1" x14ac:dyDescent="0.45"/>
    <row r="6292" ht="24" hidden="1" customHeight="1" x14ac:dyDescent="0.45"/>
    <row r="6293" ht="24" hidden="1" customHeight="1" x14ac:dyDescent="0.45"/>
    <row r="6294" ht="24" hidden="1" customHeight="1" x14ac:dyDescent="0.45"/>
    <row r="6295" ht="24" hidden="1" customHeight="1" x14ac:dyDescent="0.45"/>
    <row r="6296" ht="24" hidden="1" customHeight="1" x14ac:dyDescent="0.45"/>
    <row r="6297" ht="24" hidden="1" customHeight="1" x14ac:dyDescent="0.45"/>
    <row r="6298" ht="24" hidden="1" customHeight="1" x14ac:dyDescent="0.45"/>
    <row r="6299" ht="24" hidden="1" customHeight="1" x14ac:dyDescent="0.45"/>
    <row r="6300" ht="24" hidden="1" customHeight="1" x14ac:dyDescent="0.45"/>
    <row r="6301" ht="24" hidden="1" customHeight="1" x14ac:dyDescent="0.45"/>
    <row r="6302" ht="24" hidden="1" customHeight="1" x14ac:dyDescent="0.45"/>
    <row r="6303" ht="24" hidden="1" customHeight="1" x14ac:dyDescent="0.45"/>
    <row r="6304" ht="24" hidden="1" customHeight="1" x14ac:dyDescent="0.45"/>
    <row r="6305" ht="24" hidden="1" customHeight="1" x14ac:dyDescent="0.45"/>
    <row r="6306" ht="24" hidden="1" customHeight="1" x14ac:dyDescent="0.45"/>
    <row r="6307" ht="24" hidden="1" customHeight="1" x14ac:dyDescent="0.45"/>
    <row r="6308" ht="24" hidden="1" customHeight="1" x14ac:dyDescent="0.45"/>
    <row r="6309" ht="24" hidden="1" customHeight="1" x14ac:dyDescent="0.45"/>
    <row r="6310" ht="24" hidden="1" customHeight="1" x14ac:dyDescent="0.45"/>
    <row r="6311" ht="24" hidden="1" customHeight="1" x14ac:dyDescent="0.45"/>
    <row r="6312" ht="24" hidden="1" customHeight="1" x14ac:dyDescent="0.45"/>
    <row r="6313" ht="24" hidden="1" customHeight="1" x14ac:dyDescent="0.45"/>
    <row r="6314" ht="24" hidden="1" customHeight="1" x14ac:dyDescent="0.45"/>
    <row r="6315" ht="24" hidden="1" customHeight="1" x14ac:dyDescent="0.45"/>
    <row r="6316" ht="24" hidden="1" customHeight="1" x14ac:dyDescent="0.45"/>
    <row r="6317" ht="24" hidden="1" customHeight="1" x14ac:dyDescent="0.45"/>
    <row r="6318" ht="24" hidden="1" customHeight="1" x14ac:dyDescent="0.45"/>
    <row r="6319" ht="24" hidden="1" customHeight="1" x14ac:dyDescent="0.45"/>
    <row r="6320" ht="24" hidden="1" customHeight="1" x14ac:dyDescent="0.45"/>
    <row r="6321" ht="24" hidden="1" customHeight="1" x14ac:dyDescent="0.45"/>
    <row r="6322" ht="24" hidden="1" customHeight="1" x14ac:dyDescent="0.45"/>
    <row r="6323" ht="24" hidden="1" customHeight="1" x14ac:dyDescent="0.45"/>
    <row r="6324" ht="24" hidden="1" customHeight="1" x14ac:dyDescent="0.45"/>
    <row r="6325" ht="24" hidden="1" customHeight="1" x14ac:dyDescent="0.45"/>
    <row r="6326" ht="24" hidden="1" customHeight="1" x14ac:dyDescent="0.45"/>
    <row r="6327" ht="24" hidden="1" customHeight="1" x14ac:dyDescent="0.45"/>
    <row r="6328" ht="24" hidden="1" customHeight="1" x14ac:dyDescent="0.45"/>
    <row r="6329" ht="24" hidden="1" customHeight="1" x14ac:dyDescent="0.45"/>
    <row r="6330" ht="24" hidden="1" customHeight="1" x14ac:dyDescent="0.45"/>
    <row r="6331" ht="24" hidden="1" customHeight="1" x14ac:dyDescent="0.45"/>
    <row r="6332" ht="24" hidden="1" customHeight="1" x14ac:dyDescent="0.45"/>
    <row r="6333" ht="24" hidden="1" customHeight="1" x14ac:dyDescent="0.45"/>
    <row r="6334" ht="24" hidden="1" customHeight="1" x14ac:dyDescent="0.45"/>
    <row r="6335" ht="24" hidden="1" customHeight="1" x14ac:dyDescent="0.45"/>
    <row r="6336" ht="24" hidden="1" customHeight="1" x14ac:dyDescent="0.45"/>
    <row r="6337" ht="24" hidden="1" customHeight="1" x14ac:dyDescent="0.45"/>
    <row r="6338" ht="24" hidden="1" customHeight="1" x14ac:dyDescent="0.45"/>
    <row r="6339" ht="24" hidden="1" customHeight="1" x14ac:dyDescent="0.45"/>
    <row r="6340" ht="24" hidden="1" customHeight="1" x14ac:dyDescent="0.45"/>
    <row r="6341" ht="24" hidden="1" customHeight="1" x14ac:dyDescent="0.45"/>
    <row r="6342" ht="24" hidden="1" customHeight="1" x14ac:dyDescent="0.45"/>
    <row r="6343" ht="24" hidden="1" customHeight="1" x14ac:dyDescent="0.45"/>
    <row r="6344" ht="24" hidden="1" customHeight="1" x14ac:dyDescent="0.45"/>
    <row r="6345" ht="24" hidden="1" customHeight="1" x14ac:dyDescent="0.45"/>
    <row r="6346" ht="24" hidden="1" customHeight="1" x14ac:dyDescent="0.45"/>
    <row r="6347" ht="24" hidden="1" customHeight="1" x14ac:dyDescent="0.45"/>
    <row r="6348" ht="24" hidden="1" customHeight="1" x14ac:dyDescent="0.45"/>
    <row r="6349" ht="24" hidden="1" customHeight="1" x14ac:dyDescent="0.45"/>
    <row r="6350" ht="24" hidden="1" customHeight="1" x14ac:dyDescent="0.45"/>
    <row r="6351" ht="24" hidden="1" customHeight="1" x14ac:dyDescent="0.45"/>
    <row r="6352" ht="24" hidden="1" customHeight="1" x14ac:dyDescent="0.45"/>
    <row r="6353" ht="24" hidden="1" customHeight="1" x14ac:dyDescent="0.45"/>
    <row r="6354" ht="24" hidden="1" customHeight="1" x14ac:dyDescent="0.45"/>
    <row r="6355" ht="24" hidden="1" customHeight="1" x14ac:dyDescent="0.45"/>
    <row r="6356" ht="24" hidden="1" customHeight="1" x14ac:dyDescent="0.45"/>
    <row r="6357" ht="24" hidden="1" customHeight="1" x14ac:dyDescent="0.45"/>
    <row r="6358" ht="24" hidden="1" customHeight="1" x14ac:dyDescent="0.45"/>
    <row r="6359" ht="24" hidden="1" customHeight="1" x14ac:dyDescent="0.45"/>
    <row r="6360" ht="24" hidden="1" customHeight="1" x14ac:dyDescent="0.45"/>
    <row r="6361" ht="24" hidden="1" customHeight="1" x14ac:dyDescent="0.45"/>
    <row r="6362" ht="24" hidden="1" customHeight="1" x14ac:dyDescent="0.45"/>
    <row r="6363" ht="24" hidden="1" customHeight="1" x14ac:dyDescent="0.45"/>
    <row r="6364" ht="24" hidden="1" customHeight="1" x14ac:dyDescent="0.45"/>
    <row r="6365" ht="24" hidden="1" customHeight="1" x14ac:dyDescent="0.45"/>
    <row r="6366" ht="24" hidden="1" customHeight="1" x14ac:dyDescent="0.45"/>
    <row r="6367" ht="24" hidden="1" customHeight="1" x14ac:dyDescent="0.45"/>
    <row r="6368" ht="24" hidden="1" customHeight="1" x14ac:dyDescent="0.45"/>
    <row r="6369" ht="24" hidden="1" customHeight="1" x14ac:dyDescent="0.45"/>
    <row r="6370" ht="24" hidden="1" customHeight="1" x14ac:dyDescent="0.45"/>
    <row r="6371" ht="24" hidden="1" customHeight="1" x14ac:dyDescent="0.45"/>
    <row r="6372" ht="24" hidden="1" customHeight="1" x14ac:dyDescent="0.45"/>
    <row r="6373" ht="24" hidden="1" customHeight="1" x14ac:dyDescent="0.45"/>
    <row r="6374" ht="24" hidden="1" customHeight="1" x14ac:dyDescent="0.45"/>
    <row r="6375" ht="24" hidden="1" customHeight="1" x14ac:dyDescent="0.45"/>
    <row r="6376" ht="24" hidden="1" customHeight="1" x14ac:dyDescent="0.45"/>
    <row r="6377" ht="24" hidden="1" customHeight="1" x14ac:dyDescent="0.45"/>
    <row r="6378" ht="24" hidden="1" customHeight="1" x14ac:dyDescent="0.45"/>
    <row r="6379" ht="24" hidden="1" customHeight="1" x14ac:dyDescent="0.45"/>
    <row r="6380" ht="24" hidden="1" customHeight="1" x14ac:dyDescent="0.45"/>
    <row r="6381" ht="24" hidden="1" customHeight="1" x14ac:dyDescent="0.45"/>
    <row r="6382" ht="24" hidden="1" customHeight="1" x14ac:dyDescent="0.45"/>
    <row r="6383" ht="24" hidden="1" customHeight="1" x14ac:dyDescent="0.45"/>
    <row r="6384" ht="24" hidden="1" customHeight="1" x14ac:dyDescent="0.45"/>
    <row r="6385" ht="24" hidden="1" customHeight="1" x14ac:dyDescent="0.45"/>
    <row r="6386" ht="24" hidden="1" customHeight="1" x14ac:dyDescent="0.45"/>
    <row r="6387" ht="24" hidden="1" customHeight="1" x14ac:dyDescent="0.45"/>
    <row r="6388" ht="24" hidden="1" customHeight="1" x14ac:dyDescent="0.45"/>
    <row r="6389" ht="24" hidden="1" customHeight="1" x14ac:dyDescent="0.45"/>
    <row r="6390" ht="24" hidden="1" customHeight="1" x14ac:dyDescent="0.45"/>
    <row r="6391" ht="24" hidden="1" customHeight="1" x14ac:dyDescent="0.45"/>
    <row r="6392" ht="24" hidden="1" customHeight="1" x14ac:dyDescent="0.45"/>
    <row r="6393" ht="24" hidden="1" customHeight="1" x14ac:dyDescent="0.45"/>
    <row r="6394" ht="24" hidden="1" customHeight="1" x14ac:dyDescent="0.45"/>
    <row r="6395" ht="24" hidden="1" customHeight="1" x14ac:dyDescent="0.45"/>
    <row r="6396" ht="24" hidden="1" customHeight="1" x14ac:dyDescent="0.45"/>
    <row r="6397" ht="24" hidden="1" customHeight="1" x14ac:dyDescent="0.45"/>
    <row r="6398" ht="24" hidden="1" customHeight="1" x14ac:dyDescent="0.45"/>
    <row r="6399" ht="24" hidden="1" customHeight="1" x14ac:dyDescent="0.45"/>
    <row r="6400" ht="24" hidden="1" customHeight="1" x14ac:dyDescent="0.45"/>
    <row r="6401" ht="24" hidden="1" customHeight="1" x14ac:dyDescent="0.45"/>
    <row r="6402" ht="24" hidden="1" customHeight="1" x14ac:dyDescent="0.45"/>
    <row r="6403" ht="24" hidden="1" customHeight="1" x14ac:dyDescent="0.45"/>
    <row r="6404" ht="24" hidden="1" customHeight="1" x14ac:dyDescent="0.45"/>
    <row r="6405" ht="24" hidden="1" customHeight="1" x14ac:dyDescent="0.45"/>
    <row r="6406" ht="24" hidden="1" customHeight="1" x14ac:dyDescent="0.45"/>
    <row r="6407" ht="24" hidden="1" customHeight="1" x14ac:dyDescent="0.45"/>
    <row r="6408" ht="24" hidden="1" customHeight="1" x14ac:dyDescent="0.45"/>
    <row r="6409" ht="24" hidden="1" customHeight="1" x14ac:dyDescent="0.45"/>
    <row r="6410" ht="24" hidden="1" customHeight="1" x14ac:dyDescent="0.45"/>
    <row r="6411" ht="24" hidden="1" customHeight="1" x14ac:dyDescent="0.45"/>
    <row r="6412" ht="24" hidden="1" customHeight="1" x14ac:dyDescent="0.45"/>
    <row r="6413" ht="24" hidden="1" customHeight="1" x14ac:dyDescent="0.45"/>
    <row r="6414" ht="24" hidden="1" customHeight="1" x14ac:dyDescent="0.45"/>
    <row r="6415" ht="24" hidden="1" customHeight="1" x14ac:dyDescent="0.45"/>
    <row r="6416" ht="24" hidden="1" customHeight="1" x14ac:dyDescent="0.45"/>
    <row r="6417" ht="24" hidden="1" customHeight="1" x14ac:dyDescent="0.45"/>
    <row r="6418" ht="24" hidden="1" customHeight="1" x14ac:dyDescent="0.45"/>
    <row r="6419" ht="24" hidden="1" customHeight="1" x14ac:dyDescent="0.45"/>
    <row r="6420" ht="24" hidden="1" customHeight="1" x14ac:dyDescent="0.45"/>
    <row r="6421" ht="24" hidden="1" customHeight="1" x14ac:dyDescent="0.45"/>
    <row r="6422" ht="24" hidden="1" customHeight="1" x14ac:dyDescent="0.45"/>
    <row r="6423" ht="24" hidden="1" customHeight="1" x14ac:dyDescent="0.45"/>
    <row r="6424" ht="24" hidden="1" customHeight="1" x14ac:dyDescent="0.45"/>
    <row r="6425" ht="24" hidden="1" customHeight="1" x14ac:dyDescent="0.45"/>
    <row r="6426" ht="24" hidden="1" customHeight="1" x14ac:dyDescent="0.45"/>
    <row r="6427" ht="24" hidden="1" customHeight="1" x14ac:dyDescent="0.45"/>
    <row r="6428" ht="24" hidden="1" customHeight="1" x14ac:dyDescent="0.45"/>
    <row r="6429" ht="24" hidden="1" customHeight="1" x14ac:dyDescent="0.45"/>
    <row r="6430" ht="24" hidden="1" customHeight="1" x14ac:dyDescent="0.45"/>
    <row r="6431" ht="24" hidden="1" customHeight="1" x14ac:dyDescent="0.45"/>
    <row r="6432" ht="24" hidden="1" customHeight="1" x14ac:dyDescent="0.45"/>
    <row r="6433" ht="24" hidden="1" customHeight="1" x14ac:dyDescent="0.45"/>
    <row r="6434" ht="24" hidden="1" customHeight="1" x14ac:dyDescent="0.45"/>
    <row r="6435" ht="24" hidden="1" customHeight="1" x14ac:dyDescent="0.45"/>
    <row r="6436" ht="24" hidden="1" customHeight="1" x14ac:dyDescent="0.45"/>
    <row r="6437" ht="24" hidden="1" customHeight="1" x14ac:dyDescent="0.45"/>
    <row r="6438" ht="24" hidden="1" customHeight="1" x14ac:dyDescent="0.45"/>
    <row r="6439" ht="24" hidden="1" customHeight="1" x14ac:dyDescent="0.45"/>
    <row r="6440" ht="24" hidden="1" customHeight="1" x14ac:dyDescent="0.45"/>
    <row r="6441" ht="24" hidden="1" customHeight="1" x14ac:dyDescent="0.45"/>
    <row r="6442" ht="24" hidden="1" customHeight="1" x14ac:dyDescent="0.45"/>
    <row r="6443" ht="24" hidden="1" customHeight="1" x14ac:dyDescent="0.45"/>
    <row r="6444" ht="24" hidden="1" customHeight="1" x14ac:dyDescent="0.45"/>
    <row r="6445" ht="24" hidden="1" customHeight="1" x14ac:dyDescent="0.45"/>
    <row r="6446" ht="24" hidden="1" customHeight="1" x14ac:dyDescent="0.45"/>
    <row r="6447" ht="24" hidden="1" customHeight="1" x14ac:dyDescent="0.45"/>
    <row r="6448" ht="24" hidden="1" customHeight="1" x14ac:dyDescent="0.45"/>
    <row r="6449" ht="24" hidden="1" customHeight="1" x14ac:dyDescent="0.45"/>
    <row r="6450" ht="24" hidden="1" customHeight="1" x14ac:dyDescent="0.45"/>
    <row r="6451" ht="24" hidden="1" customHeight="1" x14ac:dyDescent="0.45"/>
    <row r="6452" ht="24" hidden="1" customHeight="1" x14ac:dyDescent="0.45"/>
    <row r="6453" ht="24" hidden="1" customHeight="1" x14ac:dyDescent="0.45"/>
    <row r="6454" ht="24" hidden="1" customHeight="1" x14ac:dyDescent="0.45"/>
    <row r="6455" ht="24" hidden="1" customHeight="1" x14ac:dyDescent="0.45"/>
    <row r="6456" ht="24" hidden="1" customHeight="1" x14ac:dyDescent="0.45"/>
    <row r="6457" ht="24" hidden="1" customHeight="1" x14ac:dyDescent="0.45"/>
    <row r="6458" ht="24" hidden="1" customHeight="1" x14ac:dyDescent="0.45"/>
    <row r="6459" ht="24" hidden="1" customHeight="1" x14ac:dyDescent="0.45"/>
    <row r="6460" ht="24" hidden="1" customHeight="1" x14ac:dyDescent="0.45"/>
    <row r="6461" ht="24" hidden="1" customHeight="1" x14ac:dyDescent="0.45"/>
    <row r="6462" ht="24" hidden="1" customHeight="1" x14ac:dyDescent="0.45"/>
    <row r="6463" ht="24" hidden="1" customHeight="1" x14ac:dyDescent="0.45"/>
    <row r="6464" ht="24" hidden="1" customHeight="1" x14ac:dyDescent="0.45"/>
    <row r="6465" ht="24" hidden="1" customHeight="1" x14ac:dyDescent="0.45"/>
    <row r="6466" ht="24" hidden="1" customHeight="1" x14ac:dyDescent="0.45"/>
    <row r="6467" ht="24" hidden="1" customHeight="1" x14ac:dyDescent="0.45"/>
    <row r="6468" ht="24" hidden="1" customHeight="1" x14ac:dyDescent="0.45"/>
    <row r="6469" ht="24" hidden="1" customHeight="1" x14ac:dyDescent="0.45"/>
    <row r="6470" ht="24" hidden="1" customHeight="1" x14ac:dyDescent="0.45"/>
    <row r="6471" ht="24" hidden="1" customHeight="1" x14ac:dyDescent="0.45"/>
    <row r="6472" ht="24" hidden="1" customHeight="1" x14ac:dyDescent="0.45"/>
    <row r="6473" ht="24" hidden="1" customHeight="1" x14ac:dyDescent="0.45"/>
    <row r="6474" ht="24" hidden="1" customHeight="1" x14ac:dyDescent="0.45"/>
    <row r="6475" ht="24" hidden="1" customHeight="1" x14ac:dyDescent="0.45"/>
    <row r="6476" ht="24" hidden="1" customHeight="1" x14ac:dyDescent="0.45"/>
    <row r="6477" ht="24" hidden="1" customHeight="1" x14ac:dyDescent="0.45"/>
    <row r="6478" ht="24" hidden="1" customHeight="1" x14ac:dyDescent="0.45"/>
    <row r="6479" ht="24" hidden="1" customHeight="1" x14ac:dyDescent="0.45"/>
    <row r="6480" ht="24" hidden="1" customHeight="1" x14ac:dyDescent="0.45"/>
    <row r="6481" ht="24" hidden="1" customHeight="1" x14ac:dyDescent="0.45"/>
    <row r="6482" ht="24" hidden="1" customHeight="1" x14ac:dyDescent="0.45"/>
    <row r="6483" ht="24" hidden="1" customHeight="1" x14ac:dyDescent="0.45"/>
    <row r="6484" ht="24" hidden="1" customHeight="1" x14ac:dyDescent="0.45"/>
    <row r="6485" ht="24" hidden="1" customHeight="1" x14ac:dyDescent="0.45"/>
    <row r="6486" ht="24" hidden="1" customHeight="1" x14ac:dyDescent="0.45"/>
    <row r="6487" ht="24" hidden="1" customHeight="1" x14ac:dyDescent="0.45"/>
    <row r="6488" ht="24" hidden="1" customHeight="1" x14ac:dyDescent="0.45"/>
    <row r="6489" ht="24" hidden="1" customHeight="1" x14ac:dyDescent="0.45"/>
    <row r="6490" ht="24" hidden="1" customHeight="1" x14ac:dyDescent="0.45"/>
    <row r="6491" ht="24" hidden="1" customHeight="1" x14ac:dyDescent="0.45"/>
    <row r="6492" ht="24" hidden="1" customHeight="1" x14ac:dyDescent="0.45"/>
    <row r="6493" ht="24" hidden="1" customHeight="1" x14ac:dyDescent="0.45"/>
    <row r="6494" ht="24" hidden="1" customHeight="1" x14ac:dyDescent="0.45"/>
    <row r="6495" ht="24" hidden="1" customHeight="1" x14ac:dyDescent="0.45"/>
    <row r="6496" ht="24" hidden="1" customHeight="1" x14ac:dyDescent="0.45"/>
    <row r="6497" ht="24" hidden="1" customHeight="1" x14ac:dyDescent="0.45"/>
    <row r="6498" ht="24" hidden="1" customHeight="1" x14ac:dyDescent="0.45"/>
    <row r="6499" ht="24" hidden="1" customHeight="1" x14ac:dyDescent="0.45"/>
    <row r="6500" ht="24" hidden="1" customHeight="1" x14ac:dyDescent="0.45"/>
    <row r="6501" ht="24" hidden="1" customHeight="1" x14ac:dyDescent="0.45"/>
    <row r="6502" ht="24" hidden="1" customHeight="1" x14ac:dyDescent="0.45"/>
    <row r="6503" ht="24" hidden="1" customHeight="1" x14ac:dyDescent="0.45"/>
    <row r="6504" ht="24" hidden="1" customHeight="1" x14ac:dyDescent="0.45"/>
    <row r="6505" ht="24" hidden="1" customHeight="1" x14ac:dyDescent="0.45"/>
    <row r="6506" ht="24" hidden="1" customHeight="1" x14ac:dyDescent="0.45"/>
    <row r="6507" ht="24" hidden="1" customHeight="1" x14ac:dyDescent="0.45"/>
    <row r="6508" ht="24" hidden="1" customHeight="1" x14ac:dyDescent="0.45"/>
    <row r="6509" ht="24" hidden="1" customHeight="1" x14ac:dyDescent="0.45"/>
    <row r="6510" ht="24" hidden="1" customHeight="1" x14ac:dyDescent="0.45"/>
    <row r="6511" ht="24" hidden="1" customHeight="1" x14ac:dyDescent="0.45"/>
    <row r="6512" ht="24" hidden="1" customHeight="1" x14ac:dyDescent="0.45"/>
    <row r="6513" ht="24" hidden="1" customHeight="1" x14ac:dyDescent="0.45"/>
    <row r="6514" ht="24" hidden="1" customHeight="1" x14ac:dyDescent="0.45"/>
    <row r="6515" ht="24" hidden="1" customHeight="1" x14ac:dyDescent="0.45"/>
    <row r="6516" ht="24" hidden="1" customHeight="1" x14ac:dyDescent="0.45"/>
    <row r="6517" ht="24" hidden="1" customHeight="1" x14ac:dyDescent="0.45"/>
    <row r="6518" ht="24" hidden="1" customHeight="1" x14ac:dyDescent="0.45"/>
    <row r="6519" ht="24" hidden="1" customHeight="1" x14ac:dyDescent="0.45"/>
    <row r="6520" ht="24" hidden="1" customHeight="1" x14ac:dyDescent="0.45"/>
    <row r="6521" ht="24" hidden="1" customHeight="1" x14ac:dyDescent="0.45"/>
    <row r="6522" ht="24" hidden="1" customHeight="1" x14ac:dyDescent="0.45"/>
    <row r="6523" ht="24" hidden="1" customHeight="1" x14ac:dyDescent="0.45"/>
    <row r="6524" ht="24" hidden="1" customHeight="1" x14ac:dyDescent="0.45"/>
    <row r="6525" ht="24" hidden="1" customHeight="1" x14ac:dyDescent="0.45"/>
    <row r="6526" ht="24" hidden="1" customHeight="1" x14ac:dyDescent="0.45"/>
    <row r="6527" ht="24" hidden="1" customHeight="1" x14ac:dyDescent="0.45"/>
    <row r="6528" ht="24" hidden="1" customHeight="1" x14ac:dyDescent="0.45"/>
    <row r="6529" ht="24" hidden="1" customHeight="1" x14ac:dyDescent="0.45"/>
    <row r="6530" ht="24" hidden="1" customHeight="1" x14ac:dyDescent="0.45"/>
    <row r="6531" ht="24" hidden="1" customHeight="1" x14ac:dyDescent="0.45"/>
    <row r="6532" ht="24" hidden="1" customHeight="1" x14ac:dyDescent="0.45"/>
    <row r="6533" ht="24" hidden="1" customHeight="1" x14ac:dyDescent="0.45"/>
    <row r="6534" ht="24" hidden="1" customHeight="1" x14ac:dyDescent="0.45"/>
    <row r="6535" ht="24" hidden="1" customHeight="1" x14ac:dyDescent="0.45"/>
    <row r="6536" ht="24" hidden="1" customHeight="1" x14ac:dyDescent="0.45"/>
    <row r="6537" ht="24" hidden="1" customHeight="1" x14ac:dyDescent="0.45"/>
    <row r="6538" ht="24" hidden="1" customHeight="1" x14ac:dyDescent="0.45"/>
    <row r="6539" ht="24" hidden="1" customHeight="1" x14ac:dyDescent="0.45"/>
    <row r="6540" ht="24" hidden="1" customHeight="1" x14ac:dyDescent="0.45"/>
    <row r="6541" ht="24" hidden="1" customHeight="1" x14ac:dyDescent="0.45"/>
    <row r="6542" ht="24" hidden="1" customHeight="1" x14ac:dyDescent="0.45"/>
    <row r="6543" ht="24" hidden="1" customHeight="1" x14ac:dyDescent="0.45"/>
    <row r="6544" ht="24" hidden="1" customHeight="1" x14ac:dyDescent="0.45"/>
    <row r="6545" ht="24" hidden="1" customHeight="1" x14ac:dyDescent="0.45"/>
    <row r="6546" ht="24" hidden="1" customHeight="1" x14ac:dyDescent="0.45"/>
    <row r="6547" ht="24" hidden="1" customHeight="1" x14ac:dyDescent="0.45"/>
    <row r="6548" ht="24" hidden="1" customHeight="1" x14ac:dyDescent="0.45"/>
    <row r="6549" ht="24" hidden="1" customHeight="1" x14ac:dyDescent="0.45"/>
    <row r="6550" ht="24" hidden="1" customHeight="1" x14ac:dyDescent="0.45"/>
    <row r="6551" ht="24" hidden="1" customHeight="1" x14ac:dyDescent="0.45"/>
    <row r="6552" ht="24" hidden="1" customHeight="1" x14ac:dyDescent="0.45"/>
    <row r="6553" ht="24" hidden="1" customHeight="1" x14ac:dyDescent="0.45"/>
    <row r="6554" ht="24" hidden="1" customHeight="1" x14ac:dyDescent="0.45"/>
    <row r="6555" ht="24" hidden="1" customHeight="1" x14ac:dyDescent="0.45"/>
    <row r="6556" ht="24" hidden="1" customHeight="1" x14ac:dyDescent="0.45"/>
    <row r="6557" ht="24" hidden="1" customHeight="1" x14ac:dyDescent="0.45"/>
    <row r="6558" ht="24" hidden="1" customHeight="1" x14ac:dyDescent="0.45"/>
    <row r="6559" ht="24" hidden="1" customHeight="1" x14ac:dyDescent="0.45"/>
    <row r="6560" ht="24" hidden="1" customHeight="1" x14ac:dyDescent="0.45"/>
    <row r="6561" ht="24" hidden="1" customHeight="1" x14ac:dyDescent="0.45"/>
    <row r="6562" ht="24" hidden="1" customHeight="1" x14ac:dyDescent="0.45"/>
    <row r="6563" ht="24" hidden="1" customHeight="1" x14ac:dyDescent="0.45"/>
    <row r="6564" ht="24" hidden="1" customHeight="1" x14ac:dyDescent="0.45"/>
    <row r="6565" ht="24" hidden="1" customHeight="1" x14ac:dyDescent="0.45"/>
    <row r="6566" ht="24" hidden="1" customHeight="1" x14ac:dyDescent="0.45"/>
    <row r="6567" ht="24" hidden="1" customHeight="1" x14ac:dyDescent="0.45"/>
    <row r="6568" ht="24" hidden="1" customHeight="1" x14ac:dyDescent="0.45"/>
    <row r="6569" ht="24" hidden="1" customHeight="1" x14ac:dyDescent="0.45"/>
    <row r="6570" ht="24" hidden="1" customHeight="1" x14ac:dyDescent="0.45"/>
    <row r="6571" ht="24" hidden="1" customHeight="1" x14ac:dyDescent="0.45"/>
    <row r="6572" ht="24" hidden="1" customHeight="1" x14ac:dyDescent="0.45"/>
    <row r="6573" ht="24" hidden="1" customHeight="1" x14ac:dyDescent="0.45"/>
    <row r="6574" ht="24" hidden="1" customHeight="1" x14ac:dyDescent="0.45"/>
    <row r="6575" ht="24" hidden="1" customHeight="1" x14ac:dyDescent="0.45"/>
    <row r="6576" ht="24" hidden="1" customHeight="1" x14ac:dyDescent="0.45"/>
    <row r="6577" ht="24" hidden="1" customHeight="1" x14ac:dyDescent="0.45"/>
    <row r="6578" ht="24" hidden="1" customHeight="1" x14ac:dyDescent="0.45"/>
    <row r="6579" ht="24" hidden="1" customHeight="1" x14ac:dyDescent="0.45"/>
    <row r="6580" ht="24" hidden="1" customHeight="1" x14ac:dyDescent="0.45"/>
    <row r="6581" ht="24" hidden="1" customHeight="1" x14ac:dyDescent="0.45"/>
    <row r="6582" ht="24" hidden="1" customHeight="1" x14ac:dyDescent="0.45"/>
    <row r="6583" ht="24" hidden="1" customHeight="1" x14ac:dyDescent="0.45"/>
    <row r="6584" ht="24" hidden="1" customHeight="1" x14ac:dyDescent="0.45"/>
    <row r="6585" ht="24" hidden="1" customHeight="1" x14ac:dyDescent="0.45"/>
    <row r="6586" ht="24" hidden="1" customHeight="1" x14ac:dyDescent="0.45"/>
    <row r="6587" ht="24" hidden="1" customHeight="1" x14ac:dyDescent="0.45"/>
    <row r="6588" ht="24" hidden="1" customHeight="1" x14ac:dyDescent="0.45"/>
    <row r="6589" ht="24" hidden="1" customHeight="1" x14ac:dyDescent="0.45"/>
    <row r="6590" ht="24" hidden="1" customHeight="1" x14ac:dyDescent="0.45"/>
    <row r="6591" ht="24" hidden="1" customHeight="1" x14ac:dyDescent="0.45"/>
    <row r="6592" ht="24" hidden="1" customHeight="1" x14ac:dyDescent="0.45"/>
    <row r="6593" ht="24" hidden="1" customHeight="1" x14ac:dyDescent="0.45"/>
    <row r="6594" ht="24" hidden="1" customHeight="1" x14ac:dyDescent="0.45"/>
    <row r="6595" ht="24" hidden="1" customHeight="1" x14ac:dyDescent="0.45"/>
    <row r="6596" ht="24" hidden="1" customHeight="1" x14ac:dyDescent="0.45"/>
    <row r="6597" ht="24" hidden="1" customHeight="1" x14ac:dyDescent="0.45"/>
    <row r="6598" ht="24" hidden="1" customHeight="1" x14ac:dyDescent="0.45"/>
    <row r="6599" ht="24" hidden="1" customHeight="1" x14ac:dyDescent="0.45"/>
    <row r="6600" ht="24" hidden="1" customHeight="1" x14ac:dyDescent="0.45"/>
    <row r="6601" ht="24" hidden="1" customHeight="1" x14ac:dyDescent="0.45"/>
    <row r="6602" ht="24" hidden="1" customHeight="1" x14ac:dyDescent="0.45"/>
    <row r="6603" ht="24" hidden="1" customHeight="1" x14ac:dyDescent="0.45"/>
    <row r="6604" ht="24" hidden="1" customHeight="1" x14ac:dyDescent="0.45"/>
    <row r="6605" ht="24" hidden="1" customHeight="1" x14ac:dyDescent="0.45"/>
    <row r="6606" ht="24" hidden="1" customHeight="1" x14ac:dyDescent="0.45"/>
    <row r="6607" ht="24" hidden="1" customHeight="1" x14ac:dyDescent="0.45"/>
    <row r="6608" ht="24" hidden="1" customHeight="1" x14ac:dyDescent="0.45"/>
    <row r="6609" ht="24" hidden="1" customHeight="1" x14ac:dyDescent="0.45"/>
    <row r="6610" ht="24" hidden="1" customHeight="1" x14ac:dyDescent="0.45"/>
    <row r="6611" ht="24" hidden="1" customHeight="1" x14ac:dyDescent="0.45"/>
    <row r="6612" ht="24" hidden="1" customHeight="1" x14ac:dyDescent="0.45"/>
    <row r="6613" ht="24" hidden="1" customHeight="1" x14ac:dyDescent="0.45"/>
    <row r="6614" ht="24" hidden="1" customHeight="1" x14ac:dyDescent="0.45"/>
    <row r="6615" ht="24" hidden="1" customHeight="1" x14ac:dyDescent="0.45"/>
    <row r="6616" ht="24" hidden="1" customHeight="1" x14ac:dyDescent="0.45"/>
    <row r="6617" ht="24" hidden="1" customHeight="1" x14ac:dyDescent="0.45"/>
    <row r="6618" ht="24" hidden="1" customHeight="1" x14ac:dyDescent="0.45"/>
    <row r="6619" ht="24" hidden="1" customHeight="1" x14ac:dyDescent="0.45"/>
    <row r="6620" ht="24" hidden="1" customHeight="1" x14ac:dyDescent="0.45"/>
    <row r="6621" ht="24" hidden="1" customHeight="1" x14ac:dyDescent="0.45"/>
    <row r="6622" ht="24" hidden="1" customHeight="1" x14ac:dyDescent="0.45"/>
    <row r="6623" ht="24" hidden="1" customHeight="1" x14ac:dyDescent="0.45"/>
    <row r="6624" ht="24" hidden="1" customHeight="1" x14ac:dyDescent="0.45"/>
    <row r="6625" ht="24" hidden="1" customHeight="1" x14ac:dyDescent="0.45"/>
    <row r="6626" ht="24" hidden="1" customHeight="1" x14ac:dyDescent="0.45"/>
    <row r="6627" ht="24" hidden="1" customHeight="1" x14ac:dyDescent="0.45"/>
    <row r="6628" ht="24" hidden="1" customHeight="1" x14ac:dyDescent="0.45"/>
    <row r="6629" ht="24" hidden="1" customHeight="1" x14ac:dyDescent="0.45"/>
    <row r="6630" ht="24" hidden="1" customHeight="1" x14ac:dyDescent="0.45"/>
    <row r="6631" ht="24" hidden="1" customHeight="1" x14ac:dyDescent="0.45"/>
    <row r="6632" ht="24" hidden="1" customHeight="1" x14ac:dyDescent="0.45"/>
    <row r="6633" ht="24" hidden="1" customHeight="1" x14ac:dyDescent="0.45"/>
    <row r="6634" ht="24" hidden="1" customHeight="1" x14ac:dyDescent="0.45"/>
    <row r="6635" ht="24" hidden="1" customHeight="1" x14ac:dyDescent="0.45"/>
    <row r="6636" ht="24" hidden="1" customHeight="1" x14ac:dyDescent="0.45"/>
    <row r="6637" ht="24" hidden="1" customHeight="1" x14ac:dyDescent="0.45"/>
    <row r="6638" ht="24" hidden="1" customHeight="1" x14ac:dyDescent="0.45"/>
    <row r="6639" ht="24" hidden="1" customHeight="1" x14ac:dyDescent="0.45"/>
    <row r="6640" ht="24" hidden="1" customHeight="1" x14ac:dyDescent="0.45"/>
    <row r="6641" ht="24" hidden="1" customHeight="1" x14ac:dyDescent="0.45"/>
    <row r="6642" ht="24" hidden="1" customHeight="1" x14ac:dyDescent="0.45"/>
    <row r="6643" ht="24" hidden="1" customHeight="1" x14ac:dyDescent="0.45"/>
    <row r="6644" ht="24" hidden="1" customHeight="1" x14ac:dyDescent="0.45"/>
    <row r="6645" ht="24" hidden="1" customHeight="1" x14ac:dyDescent="0.45"/>
    <row r="6646" ht="24" hidden="1" customHeight="1" x14ac:dyDescent="0.45"/>
    <row r="6647" ht="24" hidden="1" customHeight="1" x14ac:dyDescent="0.45"/>
    <row r="6648" ht="24" hidden="1" customHeight="1" x14ac:dyDescent="0.45"/>
    <row r="6649" ht="24" hidden="1" customHeight="1" x14ac:dyDescent="0.45"/>
    <row r="6650" ht="24" hidden="1" customHeight="1" x14ac:dyDescent="0.45"/>
    <row r="6651" ht="24" hidden="1" customHeight="1" x14ac:dyDescent="0.45"/>
    <row r="6652" ht="24" hidden="1" customHeight="1" x14ac:dyDescent="0.45"/>
    <row r="6653" ht="24" hidden="1" customHeight="1" x14ac:dyDescent="0.45"/>
    <row r="6654" ht="24" hidden="1" customHeight="1" x14ac:dyDescent="0.45"/>
    <row r="6655" ht="24" hidden="1" customHeight="1" x14ac:dyDescent="0.45"/>
    <row r="6656" ht="24" hidden="1" customHeight="1" x14ac:dyDescent="0.45"/>
    <row r="6657" ht="24" hidden="1" customHeight="1" x14ac:dyDescent="0.45"/>
    <row r="6658" ht="24" hidden="1" customHeight="1" x14ac:dyDescent="0.45"/>
    <row r="6659" ht="24" hidden="1" customHeight="1" x14ac:dyDescent="0.45"/>
    <row r="6660" ht="24" hidden="1" customHeight="1" x14ac:dyDescent="0.45"/>
    <row r="6661" ht="24" hidden="1" customHeight="1" x14ac:dyDescent="0.45"/>
    <row r="6662" ht="24" hidden="1" customHeight="1" x14ac:dyDescent="0.45"/>
    <row r="6663" ht="24" hidden="1" customHeight="1" x14ac:dyDescent="0.45"/>
    <row r="6664" ht="24" hidden="1" customHeight="1" x14ac:dyDescent="0.45"/>
    <row r="6665" ht="24" hidden="1" customHeight="1" x14ac:dyDescent="0.45"/>
    <row r="6666" ht="24" hidden="1" customHeight="1" x14ac:dyDescent="0.45"/>
    <row r="6667" ht="24" hidden="1" customHeight="1" x14ac:dyDescent="0.45"/>
    <row r="6668" ht="24" hidden="1" customHeight="1" x14ac:dyDescent="0.45"/>
    <row r="6669" ht="24" hidden="1" customHeight="1" x14ac:dyDescent="0.45"/>
    <row r="6670" ht="24" hidden="1" customHeight="1" x14ac:dyDescent="0.45"/>
    <row r="6671" ht="24" hidden="1" customHeight="1" x14ac:dyDescent="0.45"/>
    <row r="6672" ht="24" hidden="1" customHeight="1" x14ac:dyDescent="0.45"/>
    <row r="6673" ht="24" hidden="1" customHeight="1" x14ac:dyDescent="0.45"/>
    <row r="6674" ht="24" hidden="1" customHeight="1" x14ac:dyDescent="0.45"/>
    <row r="6675" ht="24" hidden="1" customHeight="1" x14ac:dyDescent="0.45"/>
    <row r="6676" ht="24" hidden="1" customHeight="1" x14ac:dyDescent="0.45"/>
    <row r="6677" ht="24" hidden="1" customHeight="1" x14ac:dyDescent="0.45"/>
    <row r="6678" ht="24" hidden="1" customHeight="1" x14ac:dyDescent="0.45"/>
    <row r="6679" ht="24" hidden="1" customHeight="1" x14ac:dyDescent="0.45"/>
    <row r="6680" ht="24" hidden="1" customHeight="1" x14ac:dyDescent="0.45"/>
    <row r="6681" ht="24" hidden="1" customHeight="1" x14ac:dyDescent="0.45"/>
    <row r="6682" ht="24" hidden="1" customHeight="1" x14ac:dyDescent="0.45"/>
    <row r="6683" ht="24" hidden="1" customHeight="1" x14ac:dyDescent="0.45"/>
    <row r="6684" ht="24" hidden="1" customHeight="1" x14ac:dyDescent="0.45"/>
    <row r="6685" ht="24" hidden="1" customHeight="1" x14ac:dyDescent="0.45"/>
    <row r="6686" ht="24" hidden="1" customHeight="1" x14ac:dyDescent="0.45"/>
    <row r="6687" ht="24" hidden="1" customHeight="1" x14ac:dyDescent="0.45"/>
    <row r="6688" ht="24" hidden="1" customHeight="1" x14ac:dyDescent="0.45"/>
    <row r="6689" ht="24" hidden="1" customHeight="1" x14ac:dyDescent="0.45"/>
    <row r="6690" ht="24" hidden="1" customHeight="1" x14ac:dyDescent="0.45"/>
    <row r="6691" ht="24" hidden="1" customHeight="1" x14ac:dyDescent="0.45"/>
    <row r="6692" ht="24" hidden="1" customHeight="1" x14ac:dyDescent="0.45"/>
    <row r="6693" ht="24" hidden="1" customHeight="1" x14ac:dyDescent="0.45"/>
    <row r="6694" ht="24" hidden="1" customHeight="1" x14ac:dyDescent="0.45"/>
    <row r="6695" ht="24" hidden="1" customHeight="1" x14ac:dyDescent="0.45"/>
    <row r="6696" ht="24" hidden="1" customHeight="1" x14ac:dyDescent="0.45"/>
    <row r="6697" ht="24" hidden="1" customHeight="1" x14ac:dyDescent="0.45"/>
    <row r="6698" ht="24" hidden="1" customHeight="1" x14ac:dyDescent="0.45"/>
    <row r="6699" ht="24" hidden="1" customHeight="1" x14ac:dyDescent="0.45"/>
    <row r="6700" ht="24" hidden="1" customHeight="1" x14ac:dyDescent="0.45"/>
    <row r="6701" ht="24" hidden="1" customHeight="1" x14ac:dyDescent="0.45"/>
    <row r="6702" ht="24" hidden="1" customHeight="1" x14ac:dyDescent="0.45"/>
    <row r="6703" ht="24" hidden="1" customHeight="1" x14ac:dyDescent="0.45"/>
    <row r="6704" ht="24" hidden="1" customHeight="1" x14ac:dyDescent="0.45"/>
    <row r="6705" ht="24" hidden="1" customHeight="1" x14ac:dyDescent="0.45"/>
    <row r="6706" ht="24" hidden="1" customHeight="1" x14ac:dyDescent="0.45"/>
    <row r="6707" ht="24" hidden="1" customHeight="1" x14ac:dyDescent="0.45"/>
    <row r="6708" ht="24" hidden="1" customHeight="1" x14ac:dyDescent="0.45"/>
    <row r="6709" ht="24" hidden="1" customHeight="1" x14ac:dyDescent="0.45"/>
    <row r="6710" ht="24" hidden="1" customHeight="1" x14ac:dyDescent="0.45"/>
    <row r="6711" ht="24" hidden="1" customHeight="1" x14ac:dyDescent="0.45"/>
    <row r="6712" ht="24" hidden="1" customHeight="1" x14ac:dyDescent="0.45"/>
    <row r="6713" ht="24" hidden="1" customHeight="1" x14ac:dyDescent="0.45"/>
    <row r="6714" ht="24" hidden="1" customHeight="1" x14ac:dyDescent="0.45"/>
    <row r="6715" ht="24" hidden="1" customHeight="1" x14ac:dyDescent="0.45"/>
    <row r="6716" ht="24" hidden="1" customHeight="1" x14ac:dyDescent="0.45"/>
    <row r="6717" ht="24" hidden="1" customHeight="1" x14ac:dyDescent="0.45"/>
    <row r="6718" ht="24" hidden="1" customHeight="1" x14ac:dyDescent="0.45"/>
    <row r="6719" ht="24" hidden="1" customHeight="1" x14ac:dyDescent="0.45"/>
    <row r="6720" ht="24" hidden="1" customHeight="1" x14ac:dyDescent="0.45"/>
    <row r="6721" ht="24" hidden="1" customHeight="1" x14ac:dyDescent="0.45"/>
    <row r="6722" ht="24" hidden="1" customHeight="1" x14ac:dyDescent="0.45"/>
    <row r="6723" ht="24" hidden="1" customHeight="1" x14ac:dyDescent="0.45"/>
    <row r="6724" ht="24" hidden="1" customHeight="1" x14ac:dyDescent="0.45"/>
    <row r="6725" ht="24" hidden="1" customHeight="1" x14ac:dyDescent="0.45"/>
    <row r="6726" ht="24" hidden="1" customHeight="1" x14ac:dyDescent="0.45"/>
    <row r="6727" ht="24" hidden="1" customHeight="1" x14ac:dyDescent="0.45"/>
    <row r="6728" ht="24" hidden="1" customHeight="1" x14ac:dyDescent="0.45"/>
    <row r="6729" ht="24" hidden="1" customHeight="1" x14ac:dyDescent="0.45"/>
    <row r="6730" ht="24" hidden="1" customHeight="1" x14ac:dyDescent="0.45"/>
    <row r="6731" ht="24" hidden="1" customHeight="1" x14ac:dyDescent="0.45"/>
    <row r="6732" ht="24" hidden="1" customHeight="1" x14ac:dyDescent="0.45"/>
    <row r="6733" ht="24" hidden="1" customHeight="1" x14ac:dyDescent="0.45"/>
    <row r="6734" ht="24" hidden="1" customHeight="1" x14ac:dyDescent="0.45"/>
    <row r="6735" ht="24" hidden="1" customHeight="1" x14ac:dyDescent="0.45"/>
    <row r="6736" ht="24" hidden="1" customHeight="1" x14ac:dyDescent="0.45"/>
    <row r="6737" ht="24" hidden="1" customHeight="1" x14ac:dyDescent="0.45"/>
    <row r="6738" ht="24" hidden="1" customHeight="1" x14ac:dyDescent="0.45"/>
    <row r="6739" ht="24" hidden="1" customHeight="1" x14ac:dyDescent="0.45"/>
    <row r="6740" ht="24" hidden="1" customHeight="1" x14ac:dyDescent="0.45"/>
    <row r="6741" ht="24" hidden="1" customHeight="1" x14ac:dyDescent="0.45"/>
    <row r="6742" ht="24" hidden="1" customHeight="1" x14ac:dyDescent="0.45"/>
    <row r="6743" ht="24" hidden="1" customHeight="1" x14ac:dyDescent="0.45"/>
    <row r="6744" ht="24" hidden="1" customHeight="1" x14ac:dyDescent="0.45"/>
    <row r="6745" ht="24" hidden="1" customHeight="1" x14ac:dyDescent="0.45"/>
    <row r="6746" ht="24" hidden="1" customHeight="1" x14ac:dyDescent="0.45"/>
    <row r="6747" ht="24" hidden="1" customHeight="1" x14ac:dyDescent="0.45"/>
    <row r="6748" ht="24" hidden="1" customHeight="1" x14ac:dyDescent="0.45"/>
    <row r="6749" ht="24" hidden="1" customHeight="1" x14ac:dyDescent="0.45"/>
    <row r="6750" ht="24" hidden="1" customHeight="1" x14ac:dyDescent="0.45"/>
    <row r="6751" ht="24" hidden="1" customHeight="1" x14ac:dyDescent="0.45"/>
    <row r="6752" ht="24" hidden="1" customHeight="1" x14ac:dyDescent="0.45"/>
    <row r="6753" ht="24" hidden="1" customHeight="1" x14ac:dyDescent="0.45"/>
    <row r="6754" ht="24" hidden="1" customHeight="1" x14ac:dyDescent="0.45"/>
    <row r="6755" ht="24" hidden="1" customHeight="1" x14ac:dyDescent="0.45"/>
    <row r="6756" ht="24" hidden="1" customHeight="1" x14ac:dyDescent="0.45"/>
    <row r="6757" ht="24" hidden="1" customHeight="1" x14ac:dyDescent="0.45"/>
    <row r="6758" ht="24" hidden="1" customHeight="1" x14ac:dyDescent="0.45"/>
    <row r="6759" ht="24" hidden="1" customHeight="1" x14ac:dyDescent="0.45"/>
    <row r="6760" ht="24" hidden="1" customHeight="1" x14ac:dyDescent="0.45"/>
    <row r="6761" ht="24" hidden="1" customHeight="1" x14ac:dyDescent="0.45"/>
    <row r="6762" ht="24" hidden="1" customHeight="1" x14ac:dyDescent="0.45"/>
    <row r="6763" ht="24" hidden="1" customHeight="1" x14ac:dyDescent="0.45"/>
    <row r="6764" ht="24" hidden="1" customHeight="1" x14ac:dyDescent="0.45"/>
    <row r="6765" ht="24" hidden="1" customHeight="1" x14ac:dyDescent="0.45"/>
    <row r="6766" ht="24" hidden="1" customHeight="1" x14ac:dyDescent="0.45"/>
    <row r="6767" ht="24" hidden="1" customHeight="1" x14ac:dyDescent="0.45"/>
    <row r="6768" ht="24" hidden="1" customHeight="1" x14ac:dyDescent="0.45"/>
    <row r="6769" ht="24" hidden="1" customHeight="1" x14ac:dyDescent="0.45"/>
    <row r="6770" ht="24" hidden="1" customHeight="1" x14ac:dyDescent="0.45"/>
    <row r="6771" ht="24" hidden="1" customHeight="1" x14ac:dyDescent="0.45"/>
    <row r="6772" ht="24" hidden="1" customHeight="1" x14ac:dyDescent="0.45"/>
    <row r="6773" ht="24" hidden="1" customHeight="1" x14ac:dyDescent="0.45"/>
    <row r="6774" ht="24" hidden="1" customHeight="1" x14ac:dyDescent="0.45"/>
    <row r="6775" ht="24" hidden="1" customHeight="1" x14ac:dyDescent="0.45"/>
    <row r="6776" ht="24" hidden="1" customHeight="1" x14ac:dyDescent="0.45"/>
    <row r="6777" ht="24" hidden="1" customHeight="1" x14ac:dyDescent="0.45"/>
    <row r="6778" ht="24" hidden="1" customHeight="1" x14ac:dyDescent="0.45"/>
    <row r="6779" ht="24" hidden="1" customHeight="1" x14ac:dyDescent="0.45"/>
    <row r="6780" ht="24" hidden="1" customHeight="1" x14ac:dyDescent="0.45"/>
    <row r="6781" ht="24" hidden="1" customHeight="1" x14ac:dyDescent="0.45"/>
    <row r="6782" ht="24" hidden="1" customHeight="1" x14ac:dyDescent="0.45"/>
    <row r="6783" ht="24" hidden="1" customHeight="1" x14ac:dyDescent="0.45"/>
    <row r="6784" ht="24" hidden="1" customHeight="1" x14ac:dyDescent="0.45"/>
    <row r="6785" ht="24" hidden="1" customHeight="1" x14ac:dyDescent="0.45"/>
    <row r="6786" ht="24" hidden="1" customHeight="1" x14ac:dyDescent="0.45"/>
    <row r="6787" ht="24" hidden="1" customHeight="1" x14ac:dyDescent="0.45"/>
    <row r="6788" ht="24" hidden="1" customHeight="1" x14ac:dyDescent="0.45"/>
    <row r="6789" ht="24" hidden="1" customHeight="1" x14ac:dyDescent="0.45"/>
    <row r="6790" ht="24" hidden="1" customHeight="1" x14ac:dyDescent="0.45"/>
    <row r="6791" ht="24" hidden="1" customHeight="1" x14ac:dyDescent="0.45"/>
    <row r="6792" ht="24" hidden="1" customHeight="1" x14ac:dyDescent="0.45"/>
    <row r="6793" ht="24" hidden="1" customHeight="1" x14ac:dyDescent="0.45"/>
    <row r="6794" ht="24" hidden="1" customHeight="1" x14ac:dyDescent="0.45"/>
    <row r="6795" ht="24" hidden="1" customHeight="1" x14ac:dyDescent="0.45"/>
    <row r="6796" ht="24" hidden="1" customHeight="1" x14ac:dyDescent="0.45"/>
    <row r="6797" ht="24" hidden="1" customHeight="1" x14ac:dyDescent="0.45"/>
    <row r="6798" ht="24" hidden="1" customHeight="1" x14ac:dyDescent="0.45"/>
    <row r="6799" ht="24" hidden="1" customHeight="1" x14ac:dyDescent="0.45"/>
    <row r="6800" ht="24" hidden="1" customHeight="1" x14ac:dyDescent="0.45"/>
    <row r="6801" ht="24" hidden="1" customHeight="1" x14ac:dyDescent="0.45"/>
    <row r="6802" ht="24" hidden="1" customHeight="1" x14ac:dyDescent="0.45"/>
    <row r="6803" ht="24" hidden="1" customHeight="1" x14ac:dyDescent="0.45"/>
    <row r="6804" ht="24" hidden="1" customHeight="1" x14ac:dyDescent="0.45"/>
    <row r="6805" ht="24" hidden="1" customHeight="1" x14ac:dyDescent="0.45"/>
    <row r="6806" ht="24" hidden="1" customHeight="1" x14ac:dyDescent="0.45"/>
    <row r="6807" ht="24" hidden="1" customHeight="1" x14ac:dyDescent="0.45"/>
    <row r="6808" ht="24" hidden="1" customHeight="1" x14ac:dyDescent="0.45"/>
    <row r="6809" ht="24" hidden="1" customHeight="1" x14ac:dyDescent="0.45"/>
    <row r="6810" ht="24" hidden="1" customHeight="1" x14ac:dyDescent="0.45"/>
    <row r="6811" ht="24" hidden="1" customHeight="1" x14ac:dyDescent="0.45"/>
    <row r="6812" ht="24" hidden="1" customHeight="1" x14ac:dyDescent="0.45"/>
    <row r="6813" ht="24" hidden="1" customHeight="1" x14ac:dyDescent="0.45"/>
    <row r="6814" ht="24" hidden="1" customHeight="1" x14ac:dyDescent="0.45"/>
    <row r="6815" ht="24" hidden="1" customHeight="1" x14ac:dyDescent="0.45"/>
    <row r="6816" ht="24" hidden="1" customHeight="1" x14ac:dyDescent="0.45"/>
    <row r="6817" ht="24" hidden="1" customHeight="1" x14ac:dyDescent="0.45"/>
    <row r="6818" ht="24" hidden="1" customHeight="1" x14ac:dyDescent="0.45"/>
    <row r="6819" ht="24" hidden="1" customHeight="1" x14ac:dyDescent="0.45"/>
    <row r="6820" ht="24" hidden="1" customHeight="1" x14ac:dyDescent="0.45"/>
    <row r="6821" ht="24" hidden="1" customHeight="1" x14ac:dyDescent="0.45"/>
    <row r="6822" ht="24" hidden="1" customHeight="1" x14ac:dyDescent="0.45"/>
    <row r="6823" ht="24" hidden="1" customHeight="1" x14ac:dyDescent="0.45"/>
    <row r="6824" ht="24" hidden="1" customHeight="1" x14ac:dyDescent="0.45"/>
    <row r="6825" ht="24" hidden="1" customHeight="1" x14ac:dyDescent="0.45"/>
    <row r="6826" ht="24" hidden="1" customHeight="1" x14ac:dyDescent="0.45"/>
    <row r="6827" ht="24" hidden="1" customHeight="1" x14ac:dyDescent="0.45"/>
    <row r="6828" ht="24" hidden="1" customHeight="1" x14ac:dyDescent="0.45"/>
    <row r="6829" ht="24" hidden="1" customHeight="1" x14ac:dyDescent="0.45"/>
    <row r="6830" ht="24" hidden="1" customHeight="1" x14ac:dyDescent="0.45"/>
    <row r="6831" ht="24" hidden="1" customHeight="1" x14ac:dyDescent="0.45"/>
    <row r="6832" ht="24" hidden="1" customHeight="1" x14ac:dyDescent="0.45"/>
    <row r="6833" ht="24" hidden="1" customHeight="1" x14ac:dyDescent="0.45"/>
    <row r="6834" ht="24" hidden="1" customHeight="1" x14ac:dyDescent="0.45"/>
    <row r="6835" ht="24" hidden="1" customHeight="1" x14ac:dyDescent="0.45"/>
    <row r="6836" ht="24" hidden="1" customHeight="1" x14ac:dyDescent="0.45"/>
    <row r="6837" ht="24" hidden="1" customHeight="1" x14ac:dyDescent="0.45"/>
    <row r="6838" ht="24" hidden="1" customHeight="1" x14ac:dyDescent="0.45"/>
    <row r="6839" ht="24" hidden="1" customHeight="1" x14ac:dyDescent="0.45"/>
    <row r="6840" ht="24" hidden="1" customHeight="1" x14ac:dyDescent="0.45"/>
    <row r="6841" ht="24" hidden="1" customHeight="1" x14ac:dyDescent="0.45"/>
    <row r="6842" ht="24" hidden="1" customHeight="1" x14ac:dyDescent="0.45"/>
    <row r="6843" ht="24" hidden="1" customHeight="1" x14ac:dyDescent="0.45"/>
    <row r="6844" ht="24" hidden="1" customHeight="1" x14ac:dyDescent="0.45"/>
    <row r="6845" ht="24" hidden="1" customHeight="1" x14ac:dyDescent="0.45"/>
    <row r="6846" ht="24" hidden="1" customHeight="1" x14ac:dyDescent="0.45"/>
    <row r="6847" ht="24" hidden="1" customHeight="1" x14ac:dyDescent="0.45"/>
    <row r="6848" ht="24" hidden="1" customHeight="1" x14ac:dyDescent="0.45"/>
    <row r="6849" ht="24" hidden="1" customHeight="1" x14ac:dyDescent="0.45"/>
    <row r="6850" ht="24" hidden="1" customHeight="1" x14ac:dyDescent="0.45"/>
    <row r="6851" ht="24" hidden="1" customHeight="1" x14ac:dyDescent="0.45"/>
    <row r="6852" ht="24" hidden="1" customHeight="1" x14ac:dyDescent="0.45"/>
    <row r="6853" ht="24" hidden="1" customHeight="1" x14ac:dyDescent="0.45"/>
    <row r="6854" ht="24" hidden="1" customHeight="1" x14ac:dyDescent="0.45"/>
    <row r="6855" ht="24" hidden="1" customHeight="1" x14ac:dyDescent="0.45"/>
    <row r="6856" ht="24" hidden="1" customHeight="1" x14ac:dyDescent="0.45"/>
    <row r="6857" ht="24" hidden="1" customHeight="1" x14ac:dyDescent="0.45"/>
    <row r="6858" ht="24" hidden="1" customHeight="1" x14ac:dyDescent="0.45"/>
    <row r="6859" ht="24" hidden="1" customHeight="1" x14ac:dyDescent="0.45"/>
    <row r="6860" ht="24" hidden="1" customHeight="1" x14ac:dyDescent="0.45"/>
    <row r="6861" ht="24" hidden="1" customHeight="1" x14ac:dyDescent="0.45"/>
    <row r="6862" ht="24" hidden="1" customHeight="1" x14ac:dyDescent="0.45"/>
    <row r="6863" ht="24" hidden="1" customHeight="1" x14ac:dyDescent="0.45"/>
    <row r="6864" ht="24" hidden="1" customHeight="1" x14ac:dyDescent="0.45"/>
    <row r="6865" ht="24" hidden="1" customHeight="1" x14ac:dyDescent="0.45"/>
    <row r="6866" ht="24" hidden="1" customHeight="1" x14ac:dyDescent="0.45"/>
    <row r="6867" ht="24" hidden="1" customHeight="1" x14ac:dyDescent="0.45"/>
    <row r="6868" ht="24" hidden="1" customHeight="1" x14ac:dyDescent="0.45"/>
    <row r="6869" ht="24" hidden="1" customHeight="1" x14ac:dyDescent="0.45"/>
    <row r="6870" ht="24" hidden="1" customHeight="1" x14ac:dyDescent="0.45"/>
    <row r="6871" ht="24" hidden="1" customHeight="1" x14ac:dyDescent="0.45"/>
    <row r="6872" ht="24" hidden="1" customHeight="1" x14ac:dyDescent="0.45"/>
    <row r="6873" ht="24" hidden="1" customHeight="1" x14ac:dyDescent="0.45"/>
    <row r="6874" ht="24" hidden="1" customHeight="1" x14ac:dyDescent="0.45"/>
    <row r="6875" ht="24" hidden="1" customHeight="1" x14ac:dyDescent="0.45"/>
    <row r="6876" ht="24" hidden="1" customHeight="1" x14ac:dyDescent="0.45"/>
    <row r="6877" ht="24" hidden="1" customHeight="1" x14ac:dyDescent="0.45"/>
    <row r="6878" ht="24" hidden="1" customHeight="1" x14ac:dyDescent="0.45"/>
    <row r="6879" ht="24" hidden="1" customHeight="1" x14ac:dyDescent="0.45"/>
    <row r="6880" ht="24" hidden="1" customHeight="1" x14ac:dyDescent="0.45"/>
    <row r="6881" ht="24" hidden="1" customHeight="1" x14ac:dyDescent="0.45"/>
    <row r="6882" ht="24" hidden="1" customHeight="1" x14ac:dyDescent="0.45"/>
    <row r="6883" ht="24" hidden="1" customHeight="1" x14ac:dyDescent="0.45"/>
    <row r="6884" ht="24" hidden="1" customHeight="1" x14ac:dyDescent="0.45"/>
    <row r="6885" ht="24" hidden="1" customHeight="1" x14ac:dyDescent="0.45"/>
    <row r="6886" ht="24" hidden="1" customHeight="1" x14ac:dyDescent="0.45"/>
    <row r="6887" ht="24" hidden="1" customHeight="1" x14ac:dyDescent="0.45"/>
    <row r="6888" ht="24" hidden="1" customHeight="1" x14ac:dyDescent="0.45"/>
    <row r="6889" ht="24" hidden="1" customHeight="1" x14ac:dyDescent="0.45"/>
    <row r="6890" ht="24" hidden="1" customHeight="1" x14ac:dyDescent="0.45"/>
    <row r="6891" ht="24" hidden="1" customHeight="1" x14ac:dyDescent="0.45"/>
    <row r="6892" ht="24" hidden="1" customHeight="1" x14ac:dyDescent="0.45"/>
    <row r="6893" ht="24" hidden="1" customHeight="1" x14ac:dyDescent="0.45"/>
    <row r="6894" ht="24" hidden="1" customHeight="1" x14ac:dyDescent="0.45"/>
    <row r="6895" ht="24" hidden="1" customHeight="1" x14ac:dyDescent="0.45"/>
    <row r="6896" ht="24" hidden="1" customHeight="1" x14ac:dyDescent="0.45"/>
    <row r="6897" ht="24" hidden="1" customHeight="1" x14ac:dyDescent="0.45"/>
    <row r="6898" ht="24" hidden="1" customHeight="1" x14ac:dyDescent="0.45"/>
    <row r="6899" ht="24" hidden="1" customHeight="1" x14ac:dyDescent="0.45"/>
    <row r="6900" ht="24" hidden="1" customHeight="1" x14ac:dyDescent="0.45"/>
    <row r="6901" ht="24" hidden="1" customHeight="1" x14ac:dyDescent="0.45"/>
    <row r="6902" ht="24" hidden="1" customHeight="1" x14ac:dyDescent="0.45"/>
    <row r="6903" ht="24" hidden="1" customHeight="1" x14ac:dyDescent="0.45"/>
    <row r="6904" ht="24" hidden="1" customHeight="1" x14ac:dyDescent="0.45"/>
    <row r="6905" ht="24" hidden="1" customHeight="1" x14ac:dyDescent="0.45"/>
    <row r="6906" ht="24" hidden="1" customHeight="1" x14ac:dyDescent="0.45"/>
    <row r="6907" ht="24" hidden="1" customHeight="1" x14ac:dyDescent="0.45"/>
    <row r="6908" ht="24" hidden="1" customHeight="1" x14ac:dyDescent="0.45"/>
    <row r="6909" ht="24" hidden="1" customHeight="1" x14ac:dyDescent="0.45"/>
    <row r="6910" ht="24" hidden="1" customHeight="1" x14ac:dyDescent="0.45"/>
    <row r="6911" ht="24" hidden="1" customHeight="1" x14ac:dyDescent="0.45"/>
    <row r="6912" ht="24" hidden="1" customHeight="1" x14ac:dyDescent="0.45"/>
    <row r="6913" ht="24" hidden="1" customHeight="1" x14ac:dyDescent="0.45"/>
    <row r="6914" ht="24" hidden="1" customHeight="1" x14ac:dyDescent="0.45"/>
    <row r="6915" ht="24" hidden="1" customHeight="1" x14ac:dyDescent="0.45"/>
    <row r="6916" ht="24" hidden="1" customHeight="1" x14ac:dyDescent="0.45"/>
    <row r="6917" ht="24" hidden="1" customHeight="1" x14ac:dyDescent="0.45"/>
    <row r="6918" ht="24" hidden="1" customHeight="1" x14ac:dyDescent="0.45"/>
    <row r="6919" ht="24" hidden="1" customHeight="1" x14ac:dyDescent="0.45"/>
    <row r="6920" ht="24" hidden="1" customHeight="1" x14ac:dyDescent="0.45"/>
    <row r="6921" ht="24" hidden="1" customHeight="1" x14ac:dyDescent="0.45"/>
    <row r="6922" ht="24" hidden="1" customHeight="1" x14ac:dyDescent="0.45"/>
    <row r="6923" ht="24" hidden="1" customHeight="1" x14ac:dyDescent="0.45"/>
    <row r="6924" ht="24" hidden="1" customHeight="1" x14ac:dyDescent="0.45"/>
    <row r="6925" ht="24" hidden="1" customHeight="1" x14ac:dyDescent="0.45"/>
    <row r="6926" ht="24" hidden="1" customHeight="1" x14ac:dyDescent="0.45"/>
    <row r="6927" ht="24" hidden="1" customHeight="1" x14ac:dyDescent="0.45"/>
    <row r="6928" ht="24" hidden="1" customHeight="1" x14ac:dyDescent="0.45"/>
    <row r="6929" ht="24" hidden="1" customHeight="1" x14ac:dyDescent="0.45"/>
    <row r="6930" ht="24" hidden="1" customHeight="1" x14ac:dyDescent="0.45"/>
    <row r="6931" ht="24" hidden="1" customHeight="1" x14ac:dyDescent="0.45"/>
    <row r="6932" ht="24" hidden="1" customHeight="1" x14ac:dyDescent="0.45"/>
    <row r="6933" ht="24" hidden="1" customHeight="1" x14ac:dyDescent="0.45"/>
    <row r="6934" ht="24" hidden="1" customHeight="1" x14ac:dyDescent="0.45"/>
    <row r="6935" ht="24" hidden="1" customHeight="1" x14ac:dyDescent="0.45"/>
    <row r="6936" ht="24" hidden="1" customHeight="1" x14ac:dyDescent="0.45"/>
    <row r="6937" ht="24" hidden="1" customHeight="1" x14ac:dyDescent="0.45"/>
    <row r="6938" ht="24" hidden="1" customHeight="1" x14ac:dyDescent="0.45"/>
    <row r="6939" ht="24" hidden="1" customHeight="1" x14ac:dyDescent="0.45"/>
    <row r="6940" ht="24" hidden="1" customHeight="1" x14ac:dyDescent="0.45"/>
    <row r="6941" ht="24" hidden="1" customHeight="1" x14ac:dyDescent="0.45"/>
    <row r="6942" ht="24" hidden="1" customHeight="1" x14ac:dyDescent="0.45"/>
    <row r="6943" ht="24" hidden="1" customHeight="1" x14ac:dyDescent="0.45"/>
    <row r="6944" ht="24" hidden="1" customHeight="1" x14ac:dyDescent="0.45"/>
    <row r="6945" ht="24" hidden="1" customHeight="1" x14ac:dyDescent="0.45"/>
    <row r="6946" ht="24" hidden="1" customHeight="1" x14ac:dyDescent="0.45"/>
    <row r="6947" ht="24" hidden="1" customHeight="1" x14ac:dyDescent="0.45"/>
    <row r="6948" ht="24" hidden="1" customHeight="1" x14ac:dyDescent="0.45"/>
    <row r="6949" ht="24" hidden="1" customHeight="1" x14ac:dyDescent="0.45"/>
    <row r="6950" ht="24" hidden="1" customHeight="1" x14ac:dyDescent="0.45"/>
    <row r="6951" ht="24" hidden="1" customHeight="1" x14ac:dyDescent="0.45"/>
    <row r="6952" ht="24" hidden="1" customHeight="1" x14ac:dyDescent="0.45"/>
    <row r="6953" ht="24" hidden="1" customHeight="1" x14ac:dyDescent="0.45"/>
    <row r="6954" ht="24" hidden="1" customHeight="1" x14ac:dyDescent="0.45"/>
    <row r="6955" ht="24" hidden="1" customHeight="1" x14ac:dyDescent="0.45"/>
    <row r="6956" ht="24" hidden="1" customHeight="1" x14ac:dyDescent="0.45"/>
    <row r="6957" ht="24" hidden="1" customHeight="1" x14ac:dyDescent="0.45"/>
    <row r="6958" ht="24" hidden="1" customHeight="1" x14ac:dyDescent="0.45"/>
    <row r="6959" ht="24" hidden="1" customHeight="1" x14ac:dyDescent="0.45"/>
    <row r="6960" ht="24" hidden="1" customHeight="1" x14ac:dyDescent="0.45"/>
    <row r="6961" ht="24" hidden="1" customHeight="1" x14ac:dyDescent="0.45"/>
    <row r="6962" ht="24" hidden="1" customHeight="1" x14ac:dyDescent="0.45"/>
    <row r="6963" ht="24" hidden="1" customHeight="1" x14ac:dyDescent="0.45"/>
    <row r="6964" ht="24" hidden="1" customHeight="1" x14ac:dyDescent="0.45"/>
    <row r="6965" ht="24" hidden="1" customHeight="1" x14ac:dyDescent="0.45"/>
    <row r="6966" ht="24" hidden="1" customHeight="1" x14ac:dyDescent="0.45"/>
    <row r="6967" ht="24" hidden="1" customHeight="1" x14ac:dyDescent="0.45"/>
    <row r="6968" ht="24" hidden="1" customHeight="1" x14ac:dyDescent="0.45"/>
    <row r="6969" ht="24" hidden="1" customHeight="1" x14ac:dyDescent="0.45"/>
    <row r="6970" ht="24" hidden="1" customHeight="1" x14ac:dyDescent="0.45"/>
    <row r="6971" ht="24" hidden="1" customHeight="1" x14ac:dyDescent="0.45"/>
    <row r="6972" ht="24" hidden="1" customHeight="1" x14ac:dyDescent="0.45"/>
    <row r="6973" ht="24" hidden="1" customHeight="1" x14ac:dyDescent="0.45"/>
    <row r="6974" ht="24" hidden="1" customHeight="1" x14ac:dyDescent="0.45"/>
    <row r="6975" ht="24" hidden="1" customHeight="1" x14ac:dyDescent="0.45"/>
    <row r="6976" ht="24" hidden="1" customHeight="1" x14ac:dyDescent="0.45"/>
    <row r="6977" ht="24" hidden="1" customHeight="1" x14ac:dyDescent="0.45"/>
    <row r="6978" ht="24" hidden="1" customHeight="1" x14ac:dyDescent="0.45"/>
    <row r="6979" ht="24" hidden="1" customHeight="1" x14ac:dyDescent="0.45"/>
    <row r="6980" ht="24" hidden="1" customHeight="1" x14ac:dyDescent="0.45"/>
    <row r="6981" ht="24" hidden="1" customHeight="1" x14ac:dyDescent="0.45"/>
    <row r="6982" ht="24" hidden="1" customHeight="1" x14ac:dyDescent="0.45"/>
    <row r="6983" ht="24" hidden="1" customHeight="1" x14ac:dyDescent="0.45"/>
    <row r="6984" ht="24" hidden="1" customHeight="1" x14ac:dyDescent="0.45"/>
    <row r="6985" ht="24" hidden="1" customHeight="1" x14ac:dyDescent="0.45"/>
    <row r="6986" ht="24" hidden="1" customHeight="1" x14ac:dyDescent="0.45"/>
    <row r="6987" ht="24" hidden="1" customHeight="1" x14ac:dyDescent="0.45"/>
    <row r="6988" ht="24" hidden="1" customHeight="1" x14ac:dyDescent="0.45"/>
    <row r="6989" ht="24" hidden="1" customHeight="1" x14ac:dyDescent="0.45"/>
    <row r="6990" ht="24" hidden="1" customHeight="1" x14ac:dyDescent="0.45"/>
    <row r="6991" ht="24" hidden="1" customHeight="1" x14ac:dyDescent="0.45"/>
    <row r="6992" ht="24" hidden="1" customHeight="1" x14ac:dyDescent="0.45"/>
    <row r="6993" ht="24" hidden="1" customHeight="1" x14ac:dyDescent="0.45"/>
    <row r="6994" ht="24" hidden="1" customHeight="1" x14ac:dyDescent="0.45"/>
    <row r="6995" ht="24" hidden="1" customHeight="1" x14ac:dyDescent="0.45"/>
    <row r="6996" ht="24" hidden="1" customHeight="1" x14ac:dyDescent="0.45"/>
    <row r="6997" ht="24" hidden="1" customHeight="1" x14ac:dyDescent="0.45"/>
    <row r="6998" ht="24" hidden="1" customHeight="1" x14ac:dyDescent="0.45"/>
    <row r="6999" ht="24" hidden="1" customHeight="1" x14ac:dyDescent="0.45"/>
    <row r="7000" ht="24" hidden="1" customHeight="1" x14ac:dyDescent="0.45"/>
    <row r="7001" ht="24" hidden="1" customHeight="1" x14ac:dyDescent="0.45"/>
    <row r="7002" ht="24" hidden="1" customHeight="1" x14ac:dyDescent="0.45"/>
    <row r="7003" ht="24" hidden="1" customHeight="1" x14ac:dyDescent="0.45"/>
    <row r="7004" ht="24" hidden="1" customHeight="1" x14ac:dyDescent="0.45"/>
    <row r="7005" ht="24" hidden="1" customHeight="1" x14ac:dyDescent="0.45"/>
    <row r="7006" ht="24" hidden="1" customHeight="1" x14ac:dyDescent="0.45"/>
    <row r="7007" ht="24" hidden="1" customHeight="1" x14ac:dyDescent="0.45"/>
    <row r="7008" ht="24" hidden="1" customHeight="1" x14ac:dyDescent="0.45"/>
    <row r="7009" ht="24" hidden="1" customHeight="1" x14ac:dyDescent="0.45"/>
    <row r="7010" ht="24" hidden="1" customHeight="1" x14ac:dyDescent="0.45"/>
    <row r="7011" ht="24" hidden="1" customHeight="1" x14ac:dyDescent="0.45"/>
    <row r="7012" ht="24" hidden="1" customHeight="1" x14ac:dyDescent="0.45"/>
    <row r="7013" ht="24" hidden="1" customHeight="1" x14ac:dyDescent="0.45"/>
    <row r="7014" ht="24" hidden="1" customHeight="1" x14ac:dyDescent="0.45"/>
    <row r="7015" ht="24" hidden="1" customHeight="1" x14ac:dyDescent="0.45"/>
    <row r="7016" ht="24" hidden="1" customHeight="1" x14ac:dyDescent="0.45"/>
    <row r="7017" ht="24" hidden="1" customHeight="1" x14ac:dyDescent="0.45"/>
    <row r="7018" ht="24" hidden="1" customHeight="1" x14ac:dyDescent="0.45"/>
    <row r="7019" ht="24" hidden="1" customHeight="1" x14ac:dyDescent="0.45"/>
    <row r="7020" ht="24" hidden="1" customHeight="1" x14ac:dyDescent="0.45"/>
    <row r="7021" ht="24" hidden="1" customHeight="1" x14ac:dyDescent="0.45"/>
    <row r="7022" ht="24" hidden="1" customHeight="1" x14ac:dyDescent="0.45"/>
    <row r="7023" ht="24" hidden="1" customHeight="1" x14ac:dyDescent="0.45"/>
    <row r="7024" ht="24" hidden="1" customHeight="1" x14ac:dyDescent="0.45"/>
    <row r="7025" ht="24" hidden="1" customHeight="1" x14ac:dyDescent="0.45"/>
    <row r="7026" ht="24" hidden="1" customHeight="1" x14ac:dyDescent="0.45"/>
    <row r="7027" ht="24" hidden="1" customHeight="1" x14ac:dyDescent="0.45"/>
    <row r="7028" ht="24" hidden="1" customHeight="1" x14ac:dyDescent="0.45"/>
    <row r="7029" ht="24" hidden="1" customHeight="1" x14ac:dyDescent="0.45"/>
    <row r="7030" ht="24" hidden="1" customHeight="1" x14ac:dyDescent="0.45"/>
    <row r="7031" ht="24" hidden="1" customHeight="1" x14ac:dyDescent="0.45"/>
    <row r="7032" ht="24" hidden="1" customHeight="1" x14ac:dyDescent="0.45"/>
    <row r="7033" ht="24" hidden="1" customHeight="1" x14ac:dyDescent="0.45"/>
    <row r="7034" ht="24" hidden="1" customHeight="1" x14ac:dyDescent="0.45"/>
    <row r="7035" ht="24" hidden="1" customHeight="1" x14ac:dyDescent="0.45"/>
    <row r="7036" ht="24" hidden="1" customHeight="1" x14ac:dyDescent="0.45"/>
    <row r="7037" ht="24" hidden="1" customHeight="1" x14ac:dyDescent="0.45"/>
    <row r="7038" ht="24" hidden="1" customHeight="1" x14ac:dyDescent="0.45"/>
    <row r="7039" ht="24" hidden="1" customHeight="1" x14ac:dyDescent="0.45"/>
    <row r="7040" ht="24" hidden="1" customHeight="1" x14ac:dyDescent="0.45"/>
    <row r="7041" ht="24" hidden="1" customHeight="1" x14ac:dyDescent="0.45"/>
    <row r="7042" ht="24" hidden="1" customHeight="1" x14ac:dyDescent="0.45"/>
    <row r="7043" ht="24" hidden="1" customHeight="1" x14ac:dyDescent="0.45"/>
    <row r="7044" ht="24" hidden="1" customHeight="1" x14ac:dyDescent="0.45"/>
    <row r="7045" ht="24" hidden="1" customHeight="1" x14ac:dyDescent="0.45"/>
    <row r="7046" ht="24" hidden="1" customHeight="1" x14ac:dyDescent="0.45"/>
    <row r="7047" ht="24" hidden="1" customHeight="1" x14ac:dyDescent="0.45"/>
    <row r="7048" ht="24" hidden="1" customHeight="1" x14ac:dyDescent="0.45"/>
    <row r="7049" ht="24" hidden="1" customHeight="1" x14ac:dyDescent="0.45"/>
    <row r="7050" ht="24" hidden="1" customHeight="1" x14ac:dyDescent="0.45"/>
    <row r="7051" ht="24" hidden="1" customHeight="1" x14ac:dyDescent="0.45"/>
    <row r="7052" ht="24" hidden="1" customHeight="1" x14ac:dyDescent="0.45"/>
    <row r="7053" ht="24" hidden="1" customHeight="1" x14ac:dyDescent="0.45"/>
    <row r="7054" ht="24" hidden="1" customHeight="1" x14ac:dyDescent="0.45"/>
    <row r="7055" ht="24" hidden="1" customHeight="1" x14ac:dyDescent="0.45"/>
    <row r="7056" ht="24" hidden="1" customHeight="1" x14ac:dyDescent="0.45"/>
    <row r="7057" ht="24" hidden="1" customHeight="1" x14ac:dyDescent="0.45"/>
    <row r="7058" ht="24" hidden="1" customHeight="1" x14ac:dyDescent="0.45"/>
    <row r="7059" ht="24" hidden="1" customHeight="1" x14ac:dyDescent="0.45"/>
    <row r="7060" ht="24" hidden="1" customHeight="1" x14ac:dyDescent="0.45"/>
    <row r="7061" ht="24" hidden="1" customHeight="1" x14ac:dyDescent="0.45"/>
    <row r="7062" ht="24" hidden="1" customHeight="1" x14ac:dyDescent="0.45"/>
    <row r="7063" ht="24" hidden="1" customHeight="1" x14ac:dyDescent="0.45"/>
    <row r="7064" ht="24" hidden="1" customHeight="1" x14ac:dyDescent="0.45"/>
    <row r="7065" ht="24" hidden="1" customHeight="1" x14ac:dyDescent="0.45"/>
    <row r="7066" ht="24" hidden="1" customHeight="1" x14ac:dyDescent="0.45"/>
    <row r="7067" ht="24" hidden="1" customHeight="1" x14ac:dyDescent="0.45"/>
    <row r="7068" ht="24" hidden="1" customHeight="1" x14ac:dyDescent="0.45"/>
    <row r="7069" ht="24" hidden="1" customHeight="1" x14ac:dyDescent="0.45"/>
    <row r="7070" ht="24" hidden="1" customHeight="1" x14ac:dyDescent="0.45"/>
    <row r="7071" ht="24" hidden="1" customHeight="1" x14ac:dyDescent="0.45"/>
    <row r="7072" ht="24" hidden="1" customHeight="1" x14ac:dyDescent="0.45"/>
    <row r="7073" ht="24" hidden="1" customHeight="1" x14ac:dyDescent="0.45"/>
    <row r="7074" ht="24" hidden="1" customHeight="1" x14ac:dyDescent="0.45"/>
    <row r="7075" ht="24" hidden="1" customHeight="1" x14ac:dyDescent="0.45"/>
    <row r="7076" ht="24" hidden="1" customHeight="1" x14ac:dyDescent="0.45"/>
    <row r="7077" ht="24" hidden="1" customHeight="1" x14ac:dyDescent="0.45"/>
    <row r="7078" ht="24" hidden="1" customHeight="1" x14ac:dyDescent="0.45"/>
    <row r="7079" ht="24" hidden="1" customHeight="1" x14ac:dyDescent="0.45"/>
    <row r="7080" ht="24" hidden="1" customHeight="1" x14ac:dyDescent="0.45"/>
    <row r="7081" ht="24" hidden="1" customHeight="1" x14ac:dyDescent="0.45"/>
    <row r="7082" ht="24" hidden="1" customHeight="1" x14ac:dyDescent="0.45"/>
    <row r="7083" ht="24" hidden="1" customHeight="1" x14ac:dyDescent="0.45"/>
    <row r="7084" ht="24" hidden="1" customHeight="1" x14ac:dyDescent="0.45"/>
    <row r="7085" ht="24" hidden="1" customHeight="1" x14ac:dyDescent="0.45"/>
    <row r="7086" ht="24" hidden="1" customHeight="1" x14ac:dyDescent="0.45"/>
    <row r="7087" ht="24" hidden="1" customHeight="1" x14ac:dyDescent="0.45"/>
    <row r="7088" ht="24" hidden="1" customHeight="1" x14ac:dyDescent="0.45"/>
    <row r="7089" ht="24" hidden="1" customHeight="1" x14ac:dyDescent="0.45"/>
    <row r="7090" ht="24" hidden="1" customHeight="1" x14ac:dyDescent="0.45"/>
    <row r="7091" ht="24" hidden="1" customHeight="1" x14ac:dyDescent="0.45"/>
    <row r="7092" ht="24" hidden="1" customHeight="1" x14ac:dyDescent="0.45"/>
    <row r="7093" ht="24" hidden="1" customHeight="1" x14ac:dyDescent="0.45"/>
    <row r="7094" ht="24" hidden="1" customHeight="1" x14ac:dyDescent="0.45"/>
    <row r="7095" ht="24" hidden="1" customHeight="1" x14ac:dyDescent="0.45"/>
    <row r="7096" ht="24" hidden="1" customHeight="1" x14ac:dyDescent="0.45"/>
    <row r="7097" ht="24" hidden="1" customHeight="1" x14ac:dyDescent="0.45"/>
    <row r="7098" ht="24" hidden="1" customHeight="1" x14ac:dyDescent="0.45"/>
    <row r="7099" ht="24" hidden="1" customHeight="1" x14ac:dyDescent="0.45"/>
    <row r="7100" ht="24" hidden="1" customHeight="1" x14ac:dyDescent="0.45"/>
    <row r="7101" ht="24" hidden="1" customHeight="1" x14ac:dyDescent="0.45"/>
    <row r="7102" ht="24" hidden="1" customHeight="1" x14ac:dyDescent="0.45"/>
    <row r="7103" ht="24" hidden="1" customHeight="1" x14ac:dyDescent="0.45"/>
    <row r="7104" ht="24" hidden="1" customHeight="1" x14ac:dyDescent="0.45"/>
    <row r="7105" ht="24" hidden="1" customHeight="1" x14ac:dyDescent="0.45"/>
    <row r="7106" ht="24" hidden="1" customHeight="1" x14ac:dyDescent="0.45"/>
    <row r="7107" ht="24" hidden="1" customHeight="1" x14ac:dyDescent="0.45"/>
    <row r="7108" ht="24" hidden="1" customHeight="1" x14ac:dyDescent="0.45"/>
    <row r="7109" ht="24" hidden="1" customHeight="1" x14ac:dyDescent="0.45"/>
    <row r="7110" ht="24" hidden="1" customHeight="1" x14ac:dyDescent="0.45"/>
    <row r="7111" ht="24" hidden="1" customHeight="1" x14ac:dyDescent="0.45"/>
    <row r="7112" ht="24" hidden="1" customHeight="1" x14ac:dyDescent="0.45"/>
    <row r="7113" ht="24" hidden="1" customHeight="1" x14ac:dyDescent="0.45"/>
    <row r="7114" ht="24" hidden="1" customHeight="1" x14ac:dyDescent="0.45"/>
    <row r="7115" ht="24" hidden="1" customHeight="1" x14ac:dyDescent="0.45"/>
    <row r="7116" ht="24" hidden="1" customHeight="1" x14ac:dyDescent="0.45"/>
    <row r="7117" ht="24" hidden="1" customHeight="1" x14ac:dyDescent="0.45"/>
    <row r="7118" ht="24" hidden="1" customHeight="1" x14ac:dyDescent="0.45"/>
    <row r="7119" ht="24" hidden="1" customHeight="1" x14ac:dyDescent="0.45"/>
    <row r="7120" ht="24" hidden="1" customHeight="1" x14ac:dyDescent="0.45"/>
    <row r="7121" ht="24" hidden="1" customHeight="1" x14ac:dyDescent="0.45"/>
    <row r="7122" ht="24" hidden="1" customHeight="1" x14ac:dyDescent="0.45"/>
    <row r="7123" ht="24" hidden="1" customHeight="1" x14ac:dyDescent="0.45"/>
    <row r="7124" ht="24" hidden="1" customHeight="1" x14ac:dyDescent="0.45"/>
    <row r="7125" ht="24" hidden="1" customHeight="1" x14ac:dyDescent="0.45"/>
    <row r="7126" ht="24" hidden="1" customHeight="1" x14ac:dyDescent="0.45"/>
    <row r="7127" ht="24" hidden="1" customHeight="1" x14ac:dyDescent="0.45"/>
    <row r="7128" ht="24" hidden="1" customHeight="1" x14ac:dyDescent="0.45"/>
    <row r="7129" ht="24" hidden="1" customHeight="1" x14ac:dyDescent="0.45"/>
    <row r="7130" ht="24" hidden="1" customHeight="1" x14ac:dyDescent="0.45"/>
    <row r="7131" ht="24" hidden="1" customHeight="1" x14ac:dyDescent="0.45"/>
    <row r="7132" ht="24" hidden="1" customHeight="1" x14ac:dyDescent="0.45"/>
    <row r="7133" ht="24" hidden="1" customHeight="1" x14ac:dyDescent="0.45"/>
    <row r="7134" ht="24" hidden="1" customHeight="1" x14ac:dyDescent="0.45"/>
    <row r="7135" ht="24" hidden="1" customHeight="1" x14ac:dyDescent="0.45"/>
    <row r="7136" ht="24" hidden="1" customHeight="1" x14ac:dyDescent="0.45"/>
    <row r="7137" ht="24" hidden="1" customHeight="1" x14ac:dyDescent="0.45"/>
    <row r="7138" ht="24" hidden="1" customHeight="1" x14ac:dyDescent="0.45"/>
    <row r="7139" ht="24" hidden="1" customHeight="1" x14ac:dyDescent="0.45"/>
    <row r="7140" ht="24" hidden="1" customHeight="1" x14ac:dyDescent="0.45"/>
    <row r="7141" ht="24" hidden="1" customHeight="1" x14ac:dyDescent="0.45"/>
    <row r="7142" ht="24" hidden="1" customHeight="1" x14ac:dyDescent="0.45"/>
    <row r="7143" ht="24" hidden="1" customHeight="1" x14ac:dyDescent="0.45"/>
    <row r="7144" ht="24" hidden="1" customHeight="1" x14ac:dyDescent="0.45"/>
    <row r="7145" ht="24" hidden="1" customHeight="1" x14ac:dyDescent="0.45"/>
    <row r="7146" ht="24" hidden="1" customHeight="1" x14ac:dyDescent="0.45"/>
    <row r="7147" ht="24" hidden="1" customHeight="1" x14ac:dyDescent="0.45"/>
    <row r="7148" ht="24" hidden="1" customHeight="1" x14ac:dyDescent="0.45"/>
    <row r="7149" ht="24" hidden="1" customHeight="1" x14ac:dyDescent="0.45"/>
    <row r="7150" ht="24" hidden="1" customHeight="1" x14ac:dyDescent="0.45"/>
    <row r="7151" ht="24" hidden="1" customHeight="1" x14ac:dyDescent="0.45"/>
    <row r="7152" ht="24" hidden="1" customHeight="1" x14ac:dyDescent="0.45"/>
    <row r="7153" ht="24" hidden="1" customHeight="1" x14ac:dyDescent="0.45"/>
    <row r="7154" ht="24" hidden="1" customHeight="1" x14ac:dyDescent="0.45"/>
    <row r="7155" ht="24" hidden="1" customHeight="1" x14ac:dyDescent="0.45"/>
    <row r="7156" ht="24" hidden="1" customHeight="1" x14ac:dyDescent="0.45"/>
    <row r="7157" ht="24" hidden="1" customHeight="1" x14ac:dyDescent="0.45"/>
    <row r="7158" ht="24" hidden="1" customHeight="1" x14ac:dyDescent="0.45"/>
    <row r="7159" ht="24" hidden="1" customHeight="1" x14ac:dyDescent="0.45"/>
    <row r="7160" ht="24" hidden="1" customHeight="1" x14ac:dyDescent="0.45"/>
    <row r="7161" ht="24" hidden="1" customHeight="1" x14ac:dyDescent="0.45"/>
    <row r="7162" ht="24" hidden="1" customHeight="1" x14ac:dyDescent="0.45"/>
    <row r="7163" ht="24" hidden="1" customHeight="1" x14ac:dyDescent="0.45"/>
    <row r="7164" ht="24" hidden="1" customHeight="1" x14ac:dyDescent="0.45"/>
    <row r="7165" ht="24" hidden="1" customHeight="1" x14ac:dyDescent="0.45"/>
    <row r="7166" ht="24" hidden="1" customHeight="1" x14ac:dyDescent="0.45"/>
    <row r="7167" ht="24" hidden="1" customHeight="1" x14ac:dyDescent="0.45"/>
    <row r="7168" ht="24" hidden="1" customHeight="1" x14ac:dyDescent="0.45"/>
    <row r="7169" ht="24" hidden="1" customHeight="1" x14ac:dyDescent="0.45"/>
    <row r="7170" ht="24" hidden="1" customHeight="1" x14ac:dyDescent="0.45"/>
    <row r="7171" ht="24" hidden="1" customHeight="1" x14ac:dyDescent="0.45"/>
    <row r="7172" ht="24" hidden="1" customHeight="1" x14ac:dyDescent="0.45"/>
    <row r="7173" ht="24" hidden="1" customHeight="1" x14ac:dyDescent="0.45"/>
    <row r="7174" ht="24" hidden="1" customHeight="1" x14ac:dyDescent="0.45"/>
    <row r="7175" ht="24" hidden="1" customHeight="1" x14ac:dyDescent="0.45"/>
    <row r="7176" ht="24" hidden="1" customHeight="1" x14ac:dyDescent="0.45"/>
    <row r="7177" ht="24" hidden="1" customHeight="1" x14ac:dyDescent="0.45"/>
    <row r="7178" ht="24" hidden="1" customHeight="1" x14ac:dyDescent="0.45"/>
    <row r="7179" ht="24" hidden="1" customHeight="1" x14ac:dyDescent="0.45"/>
    <row r="7180" ht="24" hidden="1" customHeight="1" x14ac:dyDescent="0.45"/>
    <row r="7181" ht="24" hidden="1" customHeight="1" x14ac:dyDescent="0.45"/>
    <row r="7182" ht="24" hidden="1" customHeight="1" x14ac:dyDescent="0.45"/>
    <row r="7183" ht="24" hidden="1" customHeight="1" x14ac:dyDescent="0.45"/>
    <row r="7184" ht="24" hidden="1" customHeight="1" x14ac:dyDescent="0.45"/>
    <row r="7185" ht="24" hidden="1" customHeight="1" x14ac:dyDescent="0.45"/>
    <row r="7186" ht="24" hidden="1" customHeight="1" x14ac:dyDescent="0.45"/>
    <row r="7187" ht="24" hidden="1" customHeight="1" x14ac:dyDescent="0.45"/>
    <row r="7188" ht="24" hidden="1" customHeight="1" x14ac:dyDescent="0.45"/>
    <row r="7189" ht="24" hidden="1" customHeight="1" x14ac:dyDescent="0.45"/>
    <row r="7190" ht="24" hidden="1" customHeight="1" x14ac:dyDescent="0.45"/>
    <row r="7191" ht="24" hidden="1" customHeight="1" x14ac:dyDescent="0.45"/>
    <row r="7192" ht="24" hidden="1" customHeight="1" x14ac:dyDescent="0.45"/>
    <row r="7193" ht="24" hidden="1" customHeight="1" x14ac:dyDescent="0.45"/>
    <row r="7194" ht="24" hidden="1" customHeight="1" x14ac:dyDescent="0.45"/>
    <row r="7195" ht="24" hidden="1" customHeight="1" x14ac:dyDescent="0.45"/>
    <row r="7196" ht="24" hidden="1" customHeight="1" x14ac:dyDescent="0.45"/>
    <row r="7197" ht="24" hidden="1" customHeight="1" x14ac:dyDescent="0.45"/>
    <row r="7198" ht="24" hidden="1" customHeight="1" x14ac:dyDescent="0.45"/>
    <row r="7199" ht="24" hidden="1" customHeight="1" x14ac:dyDescent="0.45"/>
    <row r="7200" ht="24" hidden="1" customHeight="1" x14ac:dyDescent="0.45"/>
    <row r="7201" ht="24" hidden="1" customHeight="1" x14ac:dyDescent="0.45"/>
    <row r="7202" ht="24" hidden="1" customHeight="1" x14ac:dyDescent="0.45"/>
    <row r="7203" ht="24" hidden="1" customHeight="1" x14ac:dyDescent="0.45"/>
    <row r="7204" ht="24" hidden="1" customHeight="1" x14ac:dyDescent="0.45"/>
    <row r="7205" ht="24" hidden="1" customHeight="1" x14ac:dyDescent="0.45"/>
    <row r="7206" ht="24" hidden="1" customHeight="1" x14ac:dyDescent="0.45"/>
    <row r="7207" ht="24" hidden="1" customHeight="1" x14ac:dyDescent="0.45"/>
    <row r="7208" ht="24" hidden="1" customHeight="1" x14ac:dyDescent="0.45"/>
    <row r="7209" ht="24" hidden="1" customHeight="1" x14ac:dyDescent="0.45"/>
    <row r="7210" ht="24" hidden="1" customHeight="1" x14ac:dyDescent="0.45"/>
    <row r="7211" ht="24" hidden="1" customHeight="1" x14ac:dyDescent="0.45"/>
    <row r="7212" ht="24" hidden="1" customHeight="1" x14ac:dyDescent="0.45"/>
    <row r="7213" ht="24" hidden="1" customHeight="1" x14ac:dyDescent="0.45"/>
    <row r="7214" ht="24" hidden="1" customHeight="1" x14ac:dyDescent="0.45"/>
    <row r="7215" ht="24" hidden="1" customHeight="1" x14ac:dyDescent="0.45"/>
    <row r="7216" ht="24" hidden="1" customHeight="1" x14ac:dyDescent="0.45"/>
    <row r="7217" ht="24" hidden="1" customHeight="1" x14ac:dyDescent="0.45"/>
    <row r="7218" ht="24" hidden="1" customHeight="1" x14ac:dyDescent="0.45"/>
    <row r="7219" ht="24" hidden="1" customHeight="1" x14ac:dyDescent="0.45"/>
    <row r="7220" ht="24" hidden="1" customHeight="1" x14ac:dyDescent="0.45"/>
    <row r="7221" ht="24" hidden="1" customHeight="1" x14ac:dyDescent="0.45"/>
    <row r="7222" ht="24" hidden="1" customHeight="1" x14ac:dyDescent="0.45"/>
    <row r="7223" ht="24" hidden="1" customHeight="1" x14ac:dyDescent="0.45"/>
    <row r="7224" ht="24" hidden="1" customHeight="1" x14ac:dyDescent="0.45"/>
    <row r="7225" ht="24" hidden="1" customHeight="1" x14ac:dyDescent="0.45"/>
    <row r="7226" ht="24" hidden="1" customHeight="1" x14ac:dyDescent="0.45"/>
    <row r="7227" ht="24" hidden="1" customHeight="1" x14ac:dyDescent="0.45"/>
    <row r="7228" ht="24" hidden="1" customHeight="1" x14ac:dyDescent="0.45"/>
    <row r="7229" ht="24" hidden="1" customHeight="1" x14ac:dyDescent="0.45"/>
    <row r="7230" ht="24" hidden="1" customHeight="1" x14ac:dyDescent="0.45"/>
    <row r="7231" ht="24" hidden="1" customHeight="1" x14ac:dyDescent="0.45"/>
    <row r="7232" ht="24" hidden="1" customHeight="1" x14ac:dyDescent="0.45"/>
    <row r="7233" ht="24" hidden="1" customHeight="1" x14ac:dyDescent="0.45"/>
    <row r="7234" ht="24" hidden="1" customHeight="1" x14ac:dyDescent="0.45"/>
    <row r="7235" ht="24" hidden="1" customHeight="1" x14ac:dyDescent="0.45"/>
    <row r="7236" ht="24" hidden="1" customHeight="1" x14ac:dyDescent="0.45"/>
    <row r="7237" ht="24" hidden="1" customHeight="1" x14ac:dyDescent="0.45"/>
    <row r="7238" ht="24" hidden="1" customHeight="1" x14ac:dyDescent="0.45"/>
    <row r="7239" ht="24" hidden="1" customHeight="1" x14ac:dyDescent="0.45"/>
    <row r="7240" ht="24" hidden="1" customHeight="1" x14ac:dyDescent="0.45"/>
    <row r="7241" ht="24" hidden="1" customHeight="1" x14ac:dyDescent="0.45"/>
    <row r="7242" ht="24" hidden="1" customHeight="1" x14ac:dyDescent="0.45"/>
    <row r="7243" ht="24" hidden="1" customHeight="1" x14ac:dyDescent="0.45"/>
    <row r="7244" ht="24" hidden="1" customHeight="1" x14ac:dyDescent="0.45"/>
    <row r="7245" ht="24" hidden="1" customHeight="1" x14ac:dyDescent="0.45"/>
    <row r="7246" ht="24" hidden="1" customHeight="1" x14ac:dyDescent="0.45"/>
    <row r="7247" ht="24" hidden="1" customHeight="1" x14ac:dyDescent="0.45"/>
    <row r="7248" ht="24" hidden="1" customHeight="1" x14ac:dyDescent="0.45"/>
    <row r="7249" ht="24" hidden="1" customHeight="1" x14ac:dyDescent="0.45"/>
    <row r="7250" ht="24" hidden="1" customHeight="1" x14ac:dyDescent="0.45"/>
    <row r="7251" ht="24" hidden="1" customHeight="1" x14ac:dyDescent="0.45"/>
    <row r="7252" ht="24" hidden="1" customHeight="1" x14ac:dyDescent="0.45"/>
    <row r="7253" ht="24" hidden="1" customHeight="1" x14ac:dyDescent="0.45"/>
    <row r="7254" ht="24" hidden="1" customHeight="1" x14ac:dyDescent="0.45"/>
    <row r="7255" ht="24" hidden="1" customHeight="1" x14ac:dyDescent="0.45"/>
    <row r="7256" ht="24" hidden="1" customHeight="1" x14ac:dyDescent="0.45"/>
    <row r="7257" ht="24" hidden="1" customHeight="1" x14ac:dyDescent="0.45"/>
    <row r="7258" ht="24" hidden="1" customHeight="1" x14ac:dyDescent="0.45"/>
    <row r="7259" ht="24" hidden="1" customHeight="1" x14ac:dyDescent="0.45"/>
    <row r="7260" ht="24" hidden="1" customHeight="1" x14ac:dyDescent="0.45"/>
    <row r="7261" ht="24" hidden="1" customHeight="1" x14ac:dyDescent="0.45"/>
    <row r="7262" ht="24" hidden="1" customHeight="1" x14ac:dyDescent="0.45"/>
    <row r="7263" ht="24" hidden="1" customHeight="1" x14ac:dyDescent="0.45"/>
    <row r="7264" ht="24" hidden="1" customHeight="1" x14ac:dyDescent="0.45"/>
    <row r="7265" ht="24" hidden="1" customHeight="1" x14ac:dyDescent="0.45"/>
    <row r="7266" ht="24" hidden="1" customHeight="1" x14ac:dyDescent="0.45"/>
    <row r="7267" ht="24" hidden="1" customHeight="1" x14ac:dyDescent="0.45"/>
    <row r="7268" ht="24" hidden="1" customHeight="1" x14ac:dyDescent="0.45"/>
    <row r="7269" ht="24" hidden="1" customHeight="1" x14ac:dyDescent="0.45"/>
    <row r="7270" ht="24" hidden="1" customHeight="1" x14ac:dyDescent="0.45"/>
    <row r="7271" ht="24" hidden="1" customHeight="1" x14ac:dyDescent="0.45"/>
    <row r="7272" ht="24" hidden="1" customHeight="1" x14ac:dyDescent="0.45"/>
    <row r="7273" ht="24" hidden="1" customHeight="1" x14ac:dyDescent="0.45"/>
    <row r="7274" ht="24" hidden="1" customHeight="1" x14ac:dyDescent="0.45"/>
    <row r="7275" ht="24" hidden="1" customHeight="1" x14ac:dyDescent="0.45"/>
    <row r="7276" ht="24" hidden="1" customHeight="1" x14ac:dyDescent="0.45"/>
    <row r="7277" ht="24" hidden="1" customHeight="1" x14ac:dyDescent="0.45"/>
    <row r="7278" ht="24" hidden="1" customHeight="1" x14ac:dyDescent="0.45"/>
    <row r="7279" ht="24" hidden="1" customHeight="1" x14ac:dyDescent="0.45"/>
    <row r="7280" ht="24" hidden="1" customHeight="1" x14ac:dyDescent="0.45"/>
    <row r="7281" ht="24" hidden="1" customHeight="1" x14ac:dyDescent="0.45"/>
    <row r="7282" ht="24" hidden="1" customHeight="1" x14ac:dyDescent="0.45"/>
    <row r="7283" ht="24" hidden="1" customHeight="1" x14ac:dyDescent="0.45"/>
    <row r="7284" ht="24" hidden="1" customHeight="1" x14ac:dyDescent="0.45"/>
    <row r="7285" ht="24" hidden="1" customHeight="1" x14ac:dyDescent="0.45"/>
    <row r="7286" ht="24" hidden="1" customHeight="1" x14ac:dyDescent="0.45"/>
    <row r="7287" ht="24" hidden="1" customHeight="1" x14ac:dyDescent="0.45"/>
    <row r="7288" ht="24" hidden="1" customHeight="1" x14ac:dyDescent="0.45"/>
    <row r="7289" ht="24" hidden="1" customHeight="1" x14ac:dyDescent="0.45"/>
    <row r="7290" ht="24" hidden="1" customHeight="1" x14ac:dyDescent="0.45"/>
    <row r="7291" ht="24" hidden="1" customHeight="1" x14ac:dyDescent="0.45"/>
    <row r="7292" ht="24" hidden="1" customHeight="1" x14ac:dyDescent="0.45"/>
    <row r="7293" ht="24" hidden="1" customHeight="1" x14ac:dyDescent="0.45"/>
    <row r="7294" ht="24" hidden="1" customHeight="1" x14ac:dyDescent="0.45"/>
    <row r="7295" ht="24" hidden="1" customHeight="1" x14ac:dyDescent="0.45"/>
    <row r="7296" ht="24" hidden="1" customHeight="1" x14ac:dyDescent="0.45"/>
    <row r="7297" ht="24" hidden="1" customHeight="1" x14ac:dyDescent="0.45"/>
    <row r="7298" ht="24" hidden="1" customHeight="1" x14ac:dyDescent="0.45"/>
    <row r="7299" ht="24" hidden="1" customHeight="1" x14ac:dyDescent="0.45"/>
    <row r="7300" ht="24" hidden="1" customHeight="1" x14ac:dyDescent="0.45"/>
    <row r="7301" ht="24" hidden="1" customHeight="1" x14ac:dyDescent="0.45"/>
    <row r="7302" ht="24" hidden="1" customHeight="1" x14ac:dyDescent="0.45"/>
    <row r="7303" ht="24" hidden="1" customHeight="1" x14ac:dyDescent="0.45"/>
    <row r="7304" ht="24" hidden="1" customHeight="1" x14ac:dyDescent="0.45"/>
    <row r="7305" ht="24" hidden="1" customHeight="1" x14ac:dyDescent="0.45"/>
    <row r="7306" ht="24" hidden="1" customHeight="1" x14ac:dyDescent="0.45"/>
    <row r="7307" ht="24" hidden="1" customHeight="1" x14ac:dyDescent="0.45"/>
    <row r="7308" ht="24" hidden="1" customHeight="1" x14ac:dyDescent="0.45"/>
    <row r="7309" ht="24" hidden="1" customHeight="1" x14ac:dyDescent="0.45"/>
    <row r="7310" ht="24" hidden="1" customHeight="1" x14ac:dyDescent="0.45"/>
    <row r="7311" ht="24" hidden="1" customHeight="1" x14ac:dyDescent="0.45"/>
    <row r="7312" ht="24" hidden="1" customHeight="1" x14ac:dyDescent="0.45"/>
    <row r="7313" ht="24" hidden="1" customHeight="1" x14ac:dyDescent="0.45"/>
    <row r="7314" ht="24" hidden="1" customHeight="1" x14ac:dyDescent="0.45"/>
    <row r="7315" ht="24" hidden="1" customHeight="1" x14ac:dyDescent="0.45"/>
    <row r="7316" ht="24" hidden="1" customHeight="1" x14ac:dyDescent="0.45"/>
    <row r="7317" ht="24" hidden="1" customHeight="1" x14ac:dyDescent="0.45"/>
    <row r="7318" ht="24" hidden="1" customHeight="1" x14ac:dyDescent="0.45"/>
    <row r="7319" ht="24" hidden="1" customHeight="1" x14ac:dyDescent="0.45"/>
    <row r="7320" ht="24" hidden="1" customHeight="1" x14ac:dyDescent="0.45"/>
    <row r="7321" ht="24" hidden="1" customHeight="1" x14ac:dyDescent="0.45"/>
    <row r="7322" ht="24" hidden="1" customHeight="1" x14ac:dyDescent="0.45"/>
    <row r="7323" ht="24" hidden="1" customHeight="1" x14ac:dyDescent="0.45"/>
    <row r="7324" ht="24" hidden="1" customHeight="1" x14ac:dyDescent="0.45"/>
    <row r="7325" ht="24" hidden="1" customHeight="1" x14ac:dyDescent="0.45"/>
    <row r="7326" ht="24" hidden="1" customHeight="1" x14ac:dyDescent="0.45"/>
    <row r="7327" ht="24" hidden="1" customHeight="1" x14ac:dyDescent="0.45"/>
    <row r="7328" ht="24" hidden="1" customHeight="1" x14ac:dyDescent="0.45"/>
    <row r="7329" ht="24" hidden="1" customHeight="1" x14ac:dyDescent="0.45"/>
    <row r="7330" ht="24" hidden="1" customHeight="1" x14ac:dyDescent="0.45"/>
    <row r="7331" ht="24" hidden="1" customHeight="1" x14ac:dyDescent="0.45"/>
    <row r="7332" ht="24" hidden="1" customHeight="1" x14ac:dyDescent="0.45"/>
    <row r="7333" ht="24" hidden="1" customHeight="1" x14ac:dyDescent="0.45"/>
    <row r="7334" ht="24" hidden="1" customHeight="1" x14ac:dyDescent="0.45"/>
    <row r="7335" ht="24" hidden="1" customHeight="1" x14ac:dyDescent="0.45"/>
    <row r="7336" ht="24" hidden="1" customHeight="1" x14ac:dyDescent="0.45"/>
    <row r="7337" ht="24" hidden="1" customHeight="1" x14ac:dyDescent="0.45"/>
    <row r="7338" ht="24" hidden="1" customHeight="1" x14ac:dyDescent="0.45"/>
    <row r="7339" ht="24" hidden="1" customHeight="1" x14ac:dyDescent="0.45"/>
    <row r="7340" ht="24" hidden="1" customHeight="1" x14ac:dyDescent="0.45"/>
    <row r="7341" ht="24" hidden="1" customHeight="1" x14ac:dyDescent="0.45"/>
    <row r="7342" ht="24" hidden="1" customHeight="1" x14ac:dyDescent="0.45"/>
    <row r="7343" ht="24" hidden="1" customHeight="1" x14ac:dyDescent="0.45"/>
    <row r="7344" ht="24" hidden="1" customHeight="1" x14ac:dyDescent="0.45"/>
    <row r="7345" ht="24" hidden="1" customHeight="1" x14ac:dyDescent="0.45"/>
    <row r="7346" ht="24" hidden="1" customHeight="1" x14ac:dyDescent="0.45"/>
    <row r="7347" ht="24" hidden="1" customHeight="1" x14ac:dyDescent="0.45"/>
    <row r="7348" ht="24" hidden="1" customHeight="1" x14ac:dyDescent="0.45"/>
    <row r="7349" ht="24" hidden="1" customHeight="1" x14ac:dyDescent="0.45"/>
    <row r="7350" ht="24" hidden="1" customHeight="1" x14ac:dyDescent="0.45"/>
    <row r="7351" ht="24" hidden="1" customHeight="1" x14ac:dyDescent="0.45"/>
    <row r="7352" ht="24" hidden="1" customHeight="1" x14ac:dyDescent="0.45"/>
    <row r="7353" ht="24" hidden="1" customHeight="1" x14ac:dyDescent="0.45"/>
    <row r="7354" ht="24" hidden="1" customHeight="1" x14ac:dyDescent="0.45"/>
    <row r="7355" ht="24" hidden="1" customHeight="1" x14ac:dyDescent="0.45"/>
    <row r="7356" ht="24" hidden="1" customHeight="1" x14ac:dyDescent="0.45"/>
    <row r="7357" ht="24" hidden="1" customHeight="1" x14ac:dyDescent="0.45"/>
    <row r="7358" ht="24" hidden="1" customHeight="1" x14ac:dyDescent="0.45"/>
    <row r="7359" ht="24" hidden="1" customHeight="1" x14ac:dyDescent="0.45"/>
    <row r="7360" ht="24" hidden="1" customHeight="1" x14ac:dyDescent="0.45"/>
    <row r="7361" ht="24" hidden="1" customHeight="1" x14ac:dyDescent="0.45"/>
    <row r="7362" ht="24" hidden="1" customHeight="1" x14ac:dyDescent="0.45"/>
    <row r="7363" ht="24" hidden="1" customHeight="1" x14ac:dyDescent="0.45"/>
    <row r="7364" ht="24" hidden="1" customHeight="1" x14ac:dyDescent="0.45"/>
    <row r="7365" ht="24" hidden="1" customHeight="1" x14ac:dyDescent="0.45"/>
    <row r="7366" ht="24" hidden="1" customHeight="1" x14ac:dyDescent="0.45"/>
    <row r="7367" ht="24" hidden="1" customHeight="1" x14ac:dyDescent="0.45"/>
    <row r="7368" ht="24" hidden="1" customHeight="1" x14ac:dyDescent="0.45"/>
    <row r="7369" ht="24" hidden="1" customHeight="1" x14ac:dyDescent="0.45"/>
    <row r="7370" ht="24" hidden="1" customHeight="1" x14ac:dyDescent="0.45"/>
    <row r="7371" ht="24" hidden="1" customHeight="1" x14ac:dyDescent="0.45"/>
    <row r="7372" ht="24" hidden="1" customHeight="1" x14ac:dyDescent="0.45"/>
    <row r="7373" ht="24" hidden="1" customHeight="1" x14ac:dyDescent="0.45"/>
    <row r="7374" ht="24" hidden="1" customHeight="1" x14ac:dyDescent="0.45"/>
    <row r="7375" ht="24" hidden="1" customHeight="1" x14ac:dyDescent="0.45"/>
    <row r="7376" ht="24" hidden="1" customHeight="1" x14ac:dyDescent="0.45"/>
    <row r="7377" ht="24" hidden="1" customHeight="1" x14ac:dyDescent="0.45"/>
    <row r="7378" ht="24" hidden="1" customHeight="1" x14ac:dyDescent="0.45"/>
    <row r="7379" ht="24" hidden="1" customHeight="1" x14ac:dyDescent="0.45"/>
    <row r="7380" ht="24" hidden="1" customHeight="1" x14ac:dyDescent="0.45"/>
    <row r="7381" ht="24" hidden="1" customHeight="1" x14ac:dyDescent="0.45"/>
    <row r="7382" ht="24" hidden="1" customHeight="1" x14ac:dyDescent="0.45"/>
    <row r="7383" ht="24" hidden="1" customHeight="1" x14ac:dyDescent="0.45"/>
    <row r="7384" ht="24" hidden="1" customHeight="1" x14ac:dyDescent="0.45"/>
    <row r="7385" ht="24" hidden="1" customHeight="1" x14ac:dyDescent="0.45"/>
    <row r="7386" ht="24" hidden="1" customHeight="1" x14ac:dyDescent="0.45"/>
    <row r="7387" ht="24" hidden="1" customHeight="1" x14ac:dyDescent="0.45"/>
    <row r="7388" ht="24" hidden="1" customHeight="1" x14ac:dyDescent="0.45"/>
    <row r="7389" ht="24" hidden="1" customHeight="1" x14ac:dyDescent="0.45"/>
    <row r="7390" ht="24" hidden="1" customHeight="1" x14ac:dyDescent="0.45"/>
    <row r="7391" ht="24" hidden="1" customHeight="1" x14ac:dyDescent="0.45"/>
    <row r="7392" ht="24" hidden="1" customHeight="1" x14ac:dyDescent="0.45"/>
    <row r="7393" ht="24" hidden="1" customHeight="1" x14ac:dyDescent="0.45"/>
    <row r="7394" ht="24" hidden="1" customHeight="1" x14ac:dyDescent="0.45"/>
    <row r="7395" ht="24" hidden="1" customHeight="1" x14ac:dyDescent="0.45"/>
    <row r="7396" ht="24" hidden="1" customHeight="1" x14ac:dyDescent="0.45"/>
    <row r="7397" ht="24" hidden="1" customHeight="1" x14ac:dyDescent="0.45"/>
    <row r="7398" ht="24" hidden="1" customHeight="1" x14ac:dyDescent="0.45"/>
    <row r="7399" ht="24" hidden="1" customHeight="1" x14ac:dyDescent="0.45"/>
    <row r="7400" ht="24" hidden="1" customHeight="1" x14ac:dyDescent="0.45"/>
    <row r="7401" ht="24" hidden="1" customHeight="1" x14ac:dyDescent="0.45"/>
    <row r="7402" ht="24" hidden="1" customHeight="1" x14ac:dyDescent="0.45"/>
    <row r="7403" ht="24" hidden="1" customHeight="1" x14ac:dyDescent="0.45"/>
    <row r="7404" ht="24" hidden="1" customHeight="1" x14ac:dyDescent="0.45"/>
    <row r="7405" ht="24" hidden="1" customHeight="1" x14ac:dyDescent="0.45"/>
    <row r="7406" ht="24" hidden="1" customHeight="1" x14ac:dyDescent="0.45"/>
    <row r="7407" ht="24" hidden="1" customHeight="1" x14ac:dyDescent="0.45"/>
    <row r="7408" ht="24" hidden="1" customHeight="1" x14ac:dyDescent="0.45"/>
    <row r="7409" ht="24" hidden="1" customHeight="1" x14ac:dyDescent="0.45"/>
    <row r="7410" ht="24" hidden="1" customHeight="1" x14ac:dyDescent="0.45"/>
    <row r="7411" ht="24" hidden="1" customHeight="1" x14ac:dyDescent="0.45"/>
    <row r="7412" ht="24" hidden="1" customHeight="1" x14ac:dyDescent="0.45"/>
    <row r="7413" ht="24" hidden="1" customHeight="1" x14ac:dyDescent="0.45"/>
    <row r="7414" ht="24" hidden="1" customHeight="1" x14ac:dyDescent="0.45"/>
    <row r="7415" ht="24" hidden="1" customHeight="1" x14ac:dyDescent="0.45"/>
    <row r="7416" ht="24" hidden="1" customHeight="1" x14ac:dyDescent="0.45"/>
    <row r="7417" ht="24" hidden="1" customHeight="1" x14ac:dyDescent="0.45"/>
    <row r="7418" ht="24" hidden="1" customHeight="1" x14ac:dyDescent="0.45"/>
    <row r="7419" ht="24" hidden="1" customHeight="1" x14ac:dyDescent="0.45"/>
    <row r="7420" ht="24" hidden="1" customHeight="1" x14ac:dyDescent="0.45"/>
    <row r="7421" ht="24" hidden="1" customHeight="1" x14ac:dyDescent="0.45"/>
    <row r="7422" ht="24" hidden="1" customHeight="1" x14ac:dyDescent="0.45"/>
    <row r="7423" ht="24" hidden="1" customHeight="1" x14ac:dyDescent="0.45"/>
    <row r="7424" ht="24" hidden="1" customHeight="1" x14ac:dyDescent="0.45"/>
    <row r="7425" ht="24" hidden="1" customHeight="1" x14ac:dyDescent="0.45"/>
    <row r="7426" ht="24" hidden="1" customHeight="1" x14ac:dyDescent="0.45"/>
    <row r="7427" ht="24" hidden="1" customHeight="1" x14ac:dyDescent="0.45"/>
    <row r="7428" ht="24" hidden="1" customHeight="1" x14ac:dyDescent="0.45"/>
    <row r="7429" ht="24" hidden="1" customHeight="1" x14ac:dyDescent="0.45"/>
    <row r="7430" ht="24" hidden="1" customHeight="1" x14ac:dyDescent="0.45"/>
    <row r="7431" ht="24" hidden="1" customHeight="1" x14ac:dyDescent="0.45"/>
    <row r="7432" ht="24" hidden="1" customHeight="1" x14ac:dyDescent="0.45"/>
    <row r="7433" ht="24" hidden="1" customHeight="1" x14ac:dyDescent="0.45"/>
    <row r="7434" ht="24" hidden="1" customHeight="1" x14ac:dyDescent="0.45"/>
    <row r="7435" ht="24" hidden="1" customHeight="1" x14ac:dyDescent="0.45"/>
    <row r="7436" ht="24" hidden="1" customHeight="1" x14ac:dyDescent="0.45"/>
    <row r="7437" ht="24" hidden="1" customHeight="1" x14ac:dyDescent="0.45"/>
    <row r="7438" ht="24" hidden="1" customHeight="1" x14ac:dyDescent="0.45"/>
    <row r="7439" ht="24" hidden="1" customHeight="1" x14ac:dyDescent="0.45"/>
    <row r="7440" ht="24" hidden="1" customHeight="1" x14ac:dyDescent="0.45"/>
    <row r="7441" ht="24" hidden="1" customHeight="1" x14ac:dyDescent="0.45"/>
    <row r="7442" ht="24" hidden="1" customHeight="1" x14ac:dyDescent="0.45"/>
    <row r="7443" ht="24" hidden="1" customHeight="1" x14ac:dyDescent="0.45"/>
    <row r="7444" ht="24" hidden="1" customHeight="1" x14ac:dyDescent="0.45"/>
    <row r="7445" ht="24" hidden="1" customHeight="1" x14ac:dyDescent="0.45"/>
    <row r="7446" ht="24" hidden="1" customHeight="1" x14ac:dyDescent="0.45"/>
    <row r="7447" ht="24" hidden="1" customHeight="1" x14ac:dyDescent="0.45"/>
    <row r="7448" ht="24" hidden="1" customHeight="1" x14ac:dyDescent="0.45"/>
    <row r="7449" ht="24" hidden="1" customHeight="1" x14ac:dyDescent="0.45"/>
    <row r="7450" ht="24" hidden="1" customHeight="1" x14ac:dyDescent="0.45"/>
    <row r="7451" ht="24" hidden="1" customHeight="1" x14ac:dyDescent="0.45"/>
    <row r="7452" ht="24" hidden="1" customHeight="1" x14ac:dyDescent="0.45"/>
    <row r="7453" ht="24" hidden="1" customHeight="1" x14ac:dyDescent="0.45"/>
    <row r="7454" ht="24" hidden="1" customHeight="1" x14ac:dyDescent="0.45"/>
    <row r="7455" ht="24" hidden="1" customHeight="1" x14ac:dyDescent="0.45"/>
    <row r="7456" ht="24" hidden="1" customHeight="1" x14ac:dyDescent="0.45"/>
    <row r="7457" ht="24" hidden="1" customHeight="1" x14ac:dyDescent="0.45"/>
    <row r="7458" ht="24" hidden="1" customHeight="1" x14ac:dyDescent="0.45"/>
    <row r="7459" ht="24" hidden="1" customHeight="1" x14ac:dyDescent="0.45"/>
    <row r="7460" ht="24" hidden="1" customHeight="1" x14ac:dyDescent="0.45"/>
    <row r="7461" ht="24" hidden="1" customHeight="1" x14ac:dyDescent="0.45"/>
    <row r="7462" ht="24" hidden="1" customHeight="1" x14ac:dyDescent="0.45"/>
    <row r="7463" ht="24" hidden="1" customHeight="1" x14ac:dyDescent="0.45"/>
    <row r="7464" ht="24" hidden="1" customHeight="1" x14ac:dyDescent="0.45"/>
    <row r="7465" ht="24" hidden="1" customHeight="1" x14ac:dyDescent="0.45"/>
    <row r="7466" ht="24" hidden="1" customHeight="1" x14ac:dyDescent="0.45"/>
    <row r="7467" ht="24" hidden="1" customHeight="1" x14ac:dyDescent="0.45"/>
    <row r="7468" ht="24" hidden="1" customHeight="1" x14ac:dyDescent="0.45"/>
    <row r="7469" ht="24" hidden="1" customHeight="1" x14ac:dyDescent="0.45"/>
    <row r="7470" ht="24" hidden="1" customHeight="1" x14ac:dyDescent="0.45"/>
    <row r="7471" ht="24" hidden="1" customHeight="1" x14ac:dyDescent="0.45"/>
    <row r="7472" ht="24" hidden="1" customHeight="1" x14ac:dyDescent="0.45"/>
    <row r="7473" ht="24" hidden="1" customHeight="1" x14ac:dyDescent="0.45"/>
    <row r="7474" ht="24" hidden="1" customHeight="1" x14ac:dyDescent="0.45"/>
    <row r="7475" ht="24" hidden="1" customHeight="1" x14ac:dyDescent="0.45"/>
    <row r="7476" ht="24" hidden="1" customHeight="1" x14ac:dyDescent="0.45"/>
    <row r="7477" ht="24" hidden="1" customHeight="1" x14ac:dyDescent="0.45"/>
    <row r="7478" ht="24" hidden="1" customHeight="1" x14ac:dyDescent="0.45"/>
    <row r="7479" ht="24" hidden="1" customHeight="1" x14ac:dyDescent="0.45"/>
    <row r="7480" ht="24" hidden="1" customHeight="1" x14ac:dyDescent="0.45"/>
    <row r="7481" ht="24" hidden="1" customHeight="1" x14ac:dyDescent="0.45"/>
    <row r="7482" ht="24" hidden="1" customHeight="1" x14ac:dyDescent="0.45"/>
    <row r="7483" ht="24" hidden="1" customHeight="1" x14ac:dyDescent="0.45"/>
    <row r="7484" ht="24" hidden="1" customHeight="1" x14ac:dyDescent="0.45"/>
    <row r="7485" ht="24" hidden="1" customHeight="1" x14ac:dyDescent="0.45"/>
    <row r="7486" ht="24" hidden="1" customHeight="1" x14ac:dyDescent="0.45"/>
    <row r="7487" ht="24" hidden="1" customHeight="1" x14ac:dyDescent="0.45"/>
    <row r="7488" ht="24" hidden="1" customHeight="1" x14ac:dyDescent="0.45"/>
    <row r="7489" ht="24" hidden="1" customHeight="1" x14ac:dyDescent="0.45"/>
    <row r="7490" ht="24" hidden="1" customHeight="1" x14ac:dyDescent="0.45"/>
    <row r="7491" ht="24" hidden="1" customHeight="1" x14ac:dyDescent="0.45"/>
    <row r="7492" ht="24" hidden="1" customHeight="1" x14ac:dyDescent="0.45"/>
    <row r="7493" ht="24" hidden="1" customHeight="1" x14ac:dyDescent="0.45"/>
    <row r="7494" ht="24" hidden="1" customHeight="1" x14ac:dyDescent="0.45"/>
    <row r="7495" ht="24" hidden="1" customHeight="1" x14ac:dyDescent="0.45"/>
    <row r="7496" ht="24" hidden="1" customHeight="1" x14ac:dyDescent="0.45"/>
    <row r="7497" ht="24" hidden="1" customHeight="1" x14ac:dyDescent="0.45"/>
    <row r="7498" ht="24" hidden="1" customHeight="1" x14ac:dyDescent="0.45"/>
    <row r="7499" ht="24" hidden="1" customHeight="1" x14ac:dyDescent="0.45"/>
    <row r="7500" ht="24" hidden="1" customHeight="1" x14ac:dyDescent="0.45"/>
    <row r="7501" ht="24" hidden="1" customHeight="1" x14ac:dyDescent="0.45"/>
    <row r="7502" ht="24" hidden="1" customHeight="1" x14ac:dyDescent="0.45"/>
    <row r="7503" ht="24" hidden="1" customHeight="1" x14ac:dyDescent="0.45"/>
    <row r="7504" ht="24" hidden="1" customHeight="1" x14ac:dyDescent="0.45"/>
    <row r="7505" ht="24" hidden="1" customHeight="1" x14ac:dyDescent="0.45"/>
    <row r="7506" ht="24" hidden="1" customHeight="1" x14ac:dyDescent="0.45"/>
    <row r="7507" ht="24" hidden="1" customHeight="1" x14ac:dyDescent="0.45"/>
    <row r="7508" ht="24" hidden="1" customHeight="1" x14ac:dyDescent="0.45"/>
    <row r="7509" ht="24" hidden="1" customHeight="1" x14ac:dyDescent="0.45"/>
    <row r="7510" ht="24" hidden="1" customHeight="1" x14ac:dyDescent="0.45"/>
    <row r="7511" ht="24" hidden="1" customHeight="1" x14ac:dyDescent="0.45"/>
    <row r="7512" ht="24" hidden="1" customHeight="1" x14ac:dyDescent="0.45"/>
    <row r="7513" ht="24" hidden="1" customHeight="1" x14ac:dyDescent="0.45"/>
    <row r="7514" ht="24" hidden="1" customHeight="1" x14ac:dyDescent="0.45"/>
    <row r="7515" ht="24" hidden="1" customHeight="1" x14ac:dyDescent="0.45"/>
    <row r="7516" ht="24" hidden="1" customHeight="1" x14ac:dyDescent="0.45"/>
    <row r="7517" ht="24" hidden="1" customHeight="1" x14ac:dyDescent="0.45"/>
    <row r="7518" ht="24" hidden="1" customHeight="1" x14ac:dyDescent="0.45"/>
    <row r="7519" ht="24" hidden="1" customHeight="1" x14ac:dyDescent="0.45"/>
    <row r="7520" ht="24" hidden="1" customHeight="1" x14ac:dyDescent="0.45"/>
    <row r="7521" ht="24" hidden="1" customHeight="1" x14ac:dyDescent="0.45"/>
    <row r="7522" ht="24" hidden="1" customHeight="1" x14ac:dyDescent="0.45"/>
    <row r="7523" ht="24" hidden="1" customHeight="1" x14ac:dyDescent="0.45"/>
    <row r="7524" ht="24" hidden="1" customHeight="1" x14ac:dyDescent="0.45"/>
    <row r="7525" ht="24" hidden="1" customHeight="1" x14ac:dyDescent="0.45"/>
    <row r="7526" ht="24" hidden="1" customHeight="1" x14ac:dyDescent="0.45"/>
    <row r="7527" ht="24" hidden="1" customHeight="1" x14ac:dyDescent="0.45"/>
    <row r="7528" ht="24" hidden="1" customHeight="1" x14ac:dyDescent="0.45"/>
    <row r="7529" ht="24" hidden="1" customHeight="1" x14ac:dyDescent="0.45"/>
    <row r="7530" ht="24" hidden="1" customHeight="1" x14ac:dyDescent="0.45"/>
    <row r="7531" ht="24" hidden="1" customHeight="1" x14ac:dyDescent="0.45"/>
    <row r="7532" ht="24" hidden="1" customHeight="1" x14ac:dyDescent="0.45"/>
    <row r="7533" ht="24" hidden="1" customHeight="1" x14ac:dyDescent="0.45"/>
    <row r="7534" ht="24" hidden="1" customHeight="1" x14ac:dyDescent="0.45"/>
    <row r="7535" ht="24" hidden="1" customHeight="1" x14ac:dyDescent="0.45"/>
    <row r="7536" ht="24" hidden="1" customHeight="1" x14ac:dyDescent="0.45"/>
    <row r="7537" ht="24" hidden="1" customHeight="1" x14ac:dyDescent="0.45"/>
    <row r="7538" ht="24" hidden="1" customHeight="1" x14ac:dyDescent="0.45"/>
    <row r="7539" ht="24" hidden="1" customHeight="1" x14ac:dyDescent="0.45"/>
    <row r="7540" ht="24" hidden="1" customHeight="1" x14ac:dyDescent="0.45"/>
    <row r="7541" ht="24" hidden="1" customHeight="1" x14ac:dyDescent="0.45"/>
    <row r="7542" ht="24" hidden="1" customHeight="1" x14ac:dyDescent="0.45"/>
    <row r="7543" ht="24" hidden="1" customHeight="1" x14ac:dyDescent="0.45"/>
    <row r="7544" ht="24" hidden="1" customHeight="1" x14ac:dyDescent="0.45"/>
    <row r="7545" ht="24" hidden="1" customHeight="1" x14ac:dyDescent="0.45"/>
    <row r="7546" ht="24" hidden="1" customHeight="1" x14ac:dyDescent="0.45"/>
    <row r="7547" ht="24" hidden="1" customHeight="1" x14ac:dyDescent="0.45"/>
    <row r="7548" ht="24" hidden="1" customHeight="1" x14ac:dyDescent="0.45"/>
    <row r="7549" ht="24" hidden="1" customHeight="1" x14ac:dyDescent="0.45"/>
    <row r="7550" ht="24" hidden="1" customHeight="1" x14ac:dyDescent="0.45"/>
    <row r="7551" ht="24" hidden="1" customHeight="1" x14ac:dyDescent="0.45"/>
    <row r="7552" ht="24" hidden="1" customHeight="1" x14ac:dyDescent="0.45"/>
    <row r="7553" ht="24" hidden="1" customHeight="1" x14ac:dyDescent="0.45"/>
    <row r="7554" ht="24" hidden="1" customHeight="1" x14ac:dyDescent="0.45"/>
    <row r="7555" ht="24" hidden="1" customHeight="1" x14ac:dyDescent="0.45"/>
    <row r="7556" ht="24" hidden="1" customHeight="1" x14ac:dyDescent="0.45"/>
    <row r="7557" ht="24" hidden="1" customHeight="1" x14ac:dyDescent="0.45"/>
    <row r="7558" ht="24" hidden="1" customHeight="1" x14ac:dyDescent="0.45"/>
    <row r="7559" ht="24" hidden="1" customHeight="1" x14ac:dyDescent="0.45"/>
    <row r="7560" ht="24" hidden="1" customHeight="1" x14ac:dyDescent="0.45"/>
    <row r="7561" ht="24" hidden="1" customHeight="1" x14ac:dyDescent="0.45"/>
    <row r="7562" ht="24" hidden="1" customHeight="1" x14ac:dyDescent="0.45"/>
    <row r="7563" ht="24" hidden="1" customHeight="1" x14ac:dyDescent="0.45"/>
    <row r="7564" ht="24" hidden="1" customHeight="1" x14ac:dyDescent="0.45"/>
    <row r="7565" ht="24" hidden="1" customHeight="1" x14ac:dyDescent="0.45"/>
    <row r="7566" ht="24" hidden="1" customHeight="1" x14ac:dyDescent="0.45"/>
    <row r="7567" ht="24" hidden="1" customHeight="1" x14ac:dyDescent="0.45"/>
    <row r="7568" ht="24" hidden="1" customHeight="1" x14ac:dyDescent="0.45"/>
    <row r="7569" ht="24" hidden="1" customHeight="1" x14ac:dyDescent="0.45"/>
    <row r="7570" ht="24" hidden="1" customHeight="1" x14ac:dyDescent="0.45"/>
    <row r="7571" ht="24" hidden="1" customHeight="1" x14ac:dyDescent="0.45"/>
    <row r="7572" ht="24" hidden="1" customHeight="1" x14ac:dyDescent="0.45"/>
    <row r="7573" ht="24" hidden="1" customHeight="1" x14ac:dyDescent="0.45"/>
    <row r="7574" ht="24" hidden="1" customHeight="1" x14ac:dyDescent="0.45"/>
    <row r="7575" ht="24" hidden="1" customHeight="1" x14ac:dyDescent="0.45"/>
    <row r="7576" ht="24" hidden="1" customHeight="1" x14ac:dyDescent="0.45"/>
    <row r="7577" ht="24" hidden="1" customHeight="1" x14ac:dyDescent="0.45"/>
    <row r="7578" ht="24" hidden="1" customHeight="1" x14ac:dyDescent="0.45"/>
    <row r="7579" ht="24" hidden="1" customHeight="1" x14ac:dyDescent="0.45"/>
    <row r="7580" ht="24" hidden="1" customHeight="1" x14ac:dyDescent="0.45"/>
    <row r="7581" ht="24" hidden="1" customHeight="1" x14ac:dyDescent="0.45"/>
    <row r="7582" ht="24" hidden="1" customHeight="1" x14ac:dyDescent="0.45"/>
    <row r="7583" ht="24" hidden="1" customHeight="1" x14ac:dyDescent="0.45"/>
    <row r="7584" ht="24" hidden="1" customHeight="1" x14ac:dyDescent="0.45"/>
    <row r="7585" ht="24" hidden="1" customHeight="1" x14ac:dyDescent="0.45"/>
    <row r="7586" ht="24" hidden="1" customHeight="1" x14ac:dyDescent="0.45"/>
    <row r="7587" ht="24" hidden="1" customHeight="1" x14ac:dyDescent="0.45"/>
    <row r="7588" ht="24" hidden="1" customHeight="1" x14ac:dyDescent="0.45"/>
    <row r="7589" ht="24" hidden="1" customHeight="1" x14ac:dyDescent="0.45"/>
    <row r="7590" ht="24" hidden="1" customHeight="1" x14ac:dyDescent="0.45"/>
    <row r="7591" ht="24" hidden="1" customHeight="1" x14ac:dyDescent="0.45"/>
    <row r="7592" ht="24" hidden="1" customHeight="1" x14ac:dyDescent="0.45"/>
    <row r="7593" ht="24" hidden="1" customHeight="1" x14ac:dyDescent="0.45"/>
    <row r="7594" ht="24" hidden="1" customHeight="1" x14ac:dyDescent="0.45"/>
    <row r="7595" ht="24" hidden="1" customHeight="1" x14ac:dyDescent="0.45"/>
    <row r="7596" ht="24" hidden="1" customHeight="1" x14ac:dyDescent="0.45"/>
    <row r="7597" ht="24" hidden="1" customHeight="1" x14ac:dyDescent="0.45"/>
    <row r="7598" ht="24" hidden="1" customHeight="1" x14ac:dyDescent="0.45"/>
    <row r="7599" ht="24" hidden="1" customHeight="1" x14ac:dyDescent="0.45"/>
    <row r="7600" ht="24" hidden="1" customHeight="1" x14ac:dyDescent="0.45"/>
    <row r="7601" ht="24" hidden="1" customHeight="1" x14ac:dyDescent="0.45"/>
    <row r="7602" ht="24" hidden="1" customHeight="1" x14ac:dyDescent="0.45"/>
    <row r="7603" ht="24" hidden="1" customHeight="1" x14ac:dyDescent="0.45"/>
    <row r="7604" ht="24" hidden="1" customHeight="1" x14ac:dyDescent="0.45"/>
    <row r="7605" ht="24" hidden="1" customHeight="1" x14ac:dyDescent="0.45"/>
    <row r="7606" ht="24" hidden="1" customHeight="1" x14ac:dyDescent="0.45"/>
    <row r="7607" ht="24" hidden="1" customHeight="1" x14ac:dyDescent="0.45"/>
    <row r="7608" ht="24" hidden="1" customHeight="1" x14ac:dyDescent="0.45"/>
    <row r="7609" ht="24" hidden="1" customHeight="1" x14ac:dyDescent="0.45"/>
    <row r="7610" ht="24" hidden="1" customHeight="1" x14ac:dyDescent="0.45"/>
    <row r="7611" ht="24" hidden="1" customHeight="1" x14ac:dyDescent="0.45"/>
    <row r="7612" ht="24" hidden="1" customHeight="1" x14ac:dyDescent="0.45"/>
    <row r="7613" ht="24" hidden="1" customHeight="1" x14ac:dyDescent="0.45"/>
    <row r="7614" ht="24" hidden="1" customHeight="1" x14ac:dyDescent="0.45"/>
    <row r="7615" ht="24" hidden="1" customHeight="1" x14ac:dyDescent="0.45"/>
    <row r="7616" ht="24" hidden="1" customHeight="1" x14ac:dyDescent="0.45"/>
    <row r="7617" ht="24" hidden="1" customHeight="1" x14ac:dyDescent="0.45"/>
    <row r="7618" ht="24" hidden="1" customHeight="1" x14ac:dyDescent="0.45"/>
    <row r="7619" ht="24" hidden="1" customHeight="1" x14ac:dyDescent="0.45"/>
    <row r="7620" ht="24" hidden="1" customHeight="1" x14ac:dyDescent="0.45"/>
    <row r="7621" ht="24" hidden="1" customHeight="1" x14ac:dyDescent="0.45"/>
    <row r="7622" ht="24" hidden="1" customHeight="1" x14ac:dyDescent="0.45"/>
    <row r="7623" ht="24" hidden="1" customHeight="1" x14ac:dyDescent="0.45"/>
    <row r="7624" ht="24" hidden="1" customHeight="1" x14ac:dyDescent="0.45"/>
    <row r="7625" ht="24" hidden="1" customHeight="1" x14ac:dyDescent="0.45"/>
    <row r="7626" ht="24" hidden="1" customHeight="1" x14ac:dyDescent="0.45"/>
    <row r="7627" ht="24" hidden="1" customHeight="1" x14ac:dyDescent="0.45"/>
    <row r="7628" ht="24" hidden="1" customHeight="1" x14ac:dyDescent="0.45"/>
    <row r="7629" ht="24" hidden="1" customHeight="1" x14ac:dyDescent="0.45"/>
    <row r="7630" ht="24" hidden="1" customHeight="1" x14ac:dyDescent="0.45"/>
    <row r="7631" ht="24" hidden="1" customHeight="1" x14ac:dyDescent="0.45"/>
    <row r="7632" ht="24" hidden="1" customHeight="1" x14ac:dyDescent="0.45"/>
    <row r="7633" ht="24" hidden="1" customHeight="1" x14ac:dyDescent="0.45"/>
    <row r="7634" ht="24" hidden="1" customHeight="1" x14ac:dyDescent="0.45"/>
    <row r="7635" ht="24" hidden="1" customHeight="1" x14ac:dyDescent="0.45"/>
    <row r="7636" ht="24" hidden="1" customHeight="1" x14ac:dyDescent="0.45"/>
    <row r="7637" ht="24" hidden="1" customHeight="1" x14ac:dyDescent="0.45"/>
    <row r="7638" ht="24" hidden="1" customHeight="1" x14ac:dyDescent="0.45"/>
    <row r="7639" ht="24" hidden="1" customHeight="1" x14ac:dyDescent="0.45"/>
    <row r="7640" ht="24" hidden="1" customHeight="1" x14ac:dyDescent="0.45"/>
    <row r="7641" ht="24" hidden="1" customHeight="1" x14ac:dyDescent="0.45"/>
    <row r="7642" ht="24" hidden="1" customHeight="1" x14ac:dyDescent="0.45"/>
    <row r="7643" ht="24" hidden="1" customHeight="1" x14ac:dyDescent="0.45"/>
    <row r="7644" ht="24" hidden="1" customHeight="1" x14ac:dyDescent="0.45"/>
    <row r="7645" ht="24" hidden="1" customHeight="1" x14ac:dyDescent="0.45"/>
    <row r="7646" ht="24" hidden="1" customHeight="1" x14ac:dyDescent="0.45"/>
    <row r="7647" ht="24" hidden="1" customHeight="1" x14ac:dyDescent="0.45"/>
    <row r="7648" ht="24" hidden="1" customHeight="1" x14ac:dyDescent="0.45"/>
    <row r="7649" ht="24" hidden="1" customHeight="1" x14ac:dyDescent="0.45"/>
    <row r="7650" ht="24" hidden="1" customHeight="1" x14ac:dyDescent="0.45"/>
    <row r="7651" ht="24" hidden="1" customHeight="1" x14ac:dyDescent="0.45"/>
    <row r="7652" ht="24" hidden="1" customHeight="1" x14ac:dyDescent="0.45"/>
    <row r="7653" ht="24" hidden="1" customHeight="1" x14ac:dyDescent="0.45"/>
    <row r="7654" ht="24" hidden="1" customHeight="1" x14ac:dyDescent="0.45"/>
    <row r="7655" ht="24" hidden="1" customHeight="1" x14ac:dyDescent="0.45"/>
    <row r="7656" ht="24" hidden="1" customHeight="1" x14ac:dyDescent="0.45"/>
    <row r="7657" ht="24" hidden="1" customHeight="1" x14ac:dyDescent="0.45"/>
    <row r="7658" ht="24" hidden="1" customHeight="1" x14ac:dyDescent="0.45"/>
    <row r="7659" ht="24" hidden="1" customHeight="1" x14ac:dyDescent="0.45"/>
    <row r="7660" ht="24" hidden="1" customHeight="1" x14ac:dyDescent="0.45"/>
    <row r="7661" ht="24" hidden="1" customHeight="1" x14ac:dyDescent="0.45"/>
    <row r="7662" ht="24" hidden="1" customHeight="1" x14ac:dyDescent="0.45"/>
    <row r="7663" ht="24" hidden="1" customHeight="1" x14ac:dyDescent="0.45"/>
    <row r="7664" ht="24" hidden="1" customHeight="1" x14ac:dyDescent="0.45"/>
    <row r="7665" ht="24" hidden="1" customHeight="1" x14ac:dyDescent="0.45"/>
    <row r="7666" ht="24" hidden="1" customHeight="1" x14ac:dyDescent="0.45"/>
    <row r="7667" ht="24" hidden="1" customHeight="1" x14ac:dyDescent="0.45"/>
    <row r="7668" ht="24" hidden="1" customHeight="1" x14ac:dyDescent="0.45"/>
    <row r="7669" ht="24" hidden="1" customHeight="1" x14ac:dyDescent="0.45"/>
    <row r="7670" ht="24" hidden="1" customHeight="1" x14ac:dyDescent="0.45"/>
    <row r="7671" ht="24" hidden="1" customHeight="1" x14ac:dyDescent="0.45"/>
    <row r="7672" ht="24" hidden="1" customHeight="1" x14ac:dyDescent="0.45"/>
    <row r="7673" ht="24" hidden="1" customHeight="1" x14ac:dyDescent="0.45"/>
    <row r="7674" ht="24" hidden="1" customHeight="1" x14ac:dyDescent="0.45"/>
    <row r="7675" ht="24" hidden="1" customHeight="1" x14ac:dyDescent="0.45"/>
    <row r="7676" ht="24" hidden="1" customHeight="1" x14ac:dyDescent="0.45"/>
    <row r="7677" ht="24" hidden="1" customHeight="1" x14ac:dyDescent="0.45"/>
    <row r="7678" ht="24" hidden="1" customHeight="1" x14ac:dyDescent="0.45"/>
    <row r="7679" ht="24" hidden="1" customHeight="1" x14ac:dyDescent="0.45"/>
    <row r="7680" ht="24" hidden="1" customHeight="1" x14ac:dyDescent="0.45"/>
    <row r="7681" ht="24" hidden="1" customHeight="1" x14ac:dyDescent="0.45"/>
    <row r="7682" ht="24" hidden="1" customHeight="1" x14ac:dyDescent="0.45"/>
    <row r="7683" ht="24" hidden="1" customHeight="1" x14ac:dyDescent="0.45"/>
    <row r="7684" ht="24" hidden="1" customHeight="1" x14ac:dyDescent="0.45"/>
    <row r="7685" ht="24" hidden="1" customHeight="1" x14ac:dyDescent="0.45"/>
    <row r="7686" ht="24" hidden="1" customHeight="1" x14ac:dyDescent="0.45"/>
    <row r="7687" ht="24" hidden="1" customHeight="1" x14ac:dyDescent="0.45"/>
    <row r="7688" ht="24" hidden="1" customHeight="1" x14ac:dyDescent="0.45"/>
    <row r="7689" ht="24" hidden="1" customHeight="1" x14ac:dyDescent="0.45"/>
    <row r="7690" ht="24" hidden="1" customHeight="1" x14ac:dyDescent="0.45"/>
    <row r="7691" ht="24" hidden="1" customHeight="1" x14ac:dyDescent="0.45"/>
    <row r="7692" ht="24" hidden="1" customHeight="1" x14ac:dyDescent="0.45"/>
    <row r="7693" ht="24" hidden="1" customHeight="1" x14ac:dyDescent="0.45"/>
    <row r="7694" ht="24" hidden="1" customHeight="1" x14ac:dyDescent="0.45"/>
    <row r="7695" ht="24" hidden="1" customHeight="1" x14ac:dyDescent="0.45"/>
    <row r="7696" ht="24" hidden="1" customHeight="1" x14ac:dyDescent="0.45"/>
    <row r="7697" ht="24" hidden="1" customHeight="1" x14ac:dyDescent="0.45"/>
    <row r="7698" ht="24" hidden="1" customHeight="1" x14ac:dyDescent="0.45"/>
    <row r="7699" ht="24" hidden="1" customHeight="1" x14ac:dyDescent="0.45"/>
    <row r="7700" ht="24" hidden="1" customHeight="1" x14ac:dyDescent="0.45"/>
    <row r="7701" ht="24" hidden="1" customHeight="1" x14ac:dyDescent="0.45"/>
    <row r="7702" ht="24" hidden="1" customHeight="1" x14ac:dyDescent="0.45"/>
    <row r="7703" ht="24" hidden="1" customHeight="1" x14ac:dyDescent="0.45"/>
    <row r="7704" ht="24" hidden="1" customHeight="1" x14ac:dyDescent="0.45"/>
    <row r="7705" ht="24" hidden="1" customHeight="1" x14ac:dyDescent="0.45"/>
    <row r="7706" ht="24" hidden="1" customHeight="1" x14ac:dyDescent="0.45"/>
    <row r="7707" ht="24" hidden="1" customHeight="1" x14ac:dyDescent="0.45"/>
    <row r="7708" ht="24" hidden="1" customHeight="1" x14ac:dyDescent="0.45"/>
    <row r="7709" ht="24" hidden="1" customHeight="1" x14ac:dyDescent="0.45"/>
    <row r="7710" ht="24" hidden="1" customHeight="1" x14ac:dyDescent="0.45"/>
    <row r="7711" ht="24" hidden="1" customHeight="1" x14ac:dyDescent="0.45"/>
    <row r="7712" ht="24" hidden="1" customHeight="1" x14ac:dyDescent="0.45"/>
    <row r="7713" ht="24" hidden="1" customHeight="1" x14ac:dyDescent="0.45"/>
    <row r="7714" ht="24" hidden="1" customHeight="1" x14ac:dyDescent="0.45"/>
    <row r="7715" ht="24" hidden="1" customHeight="1" x14ac:dyDescent="0.45"/>
    <row r="7716" ht="24" hidden="1" customHeight="1" x14ac:dyDescent="0.45"/>
    <row r="7717" ht="24" hidden="1" customHeight="1" x14ac:dyDescent="0.45"/>
    <row r="7718" ht="24" hidden="1" customHeight="1" x14ac:dyDescent="0.45"/>
    <row r="7719" ht="24" hidden="1" customHeight="1" x14ac:dyDescent="0.45"/>
    <row r="7720" ht="24" hidden="1" customHeight="1" x14ac:dyDescent="0.45"/>
    <row r="7721" ht="24" hidden="1" customHeight="1" x14ac:dyDescent="0.45"/>
    <row r="7722" ht="24" hidden="1" customHeight="1" x14ac:dyDescent="0.45"/>
    <row r="7723" ht="24" hidden="1" customHeight="1" x14ac:dyDescent="0.45"/>
    <row r="7724" ht="24" hidden="1" customHeight="1" x14ac:dyDescent="0.45"/>
    <row r="7725" ht="24" hidden="1" customHeight="1" x14ac:dyDescent="0.45"/>
    <row r="7726" ht="24" hidden="1" customHeight="1" x14ac:dyDescent="0.45"/>
    <row r="7727" ht="24" hidden="1" customHeight="1" x14ac:dyDescent="0.45"/>
    <row r="7728" ht="24" hidden="1" customHeight="1" x14ac:dyDescent="0.45"/>
    <row r="7729" ht="24" hidden="1" customHeight="1" x14ac:dyDescent="0.45"/>
    <row r="7730" ht="24" hidden="1" customHeight="1" x14ac:dyDescent="0.45"/>
    <row r="7731" ht="24" hidden="1" customHeight="1" x14ac:dyDescent="0.45"/>
    <row r="7732" ht="24" hidden="1" customHeight="1" x14ac:dyDescent="0.45"/>
    <row r="7733" ht="24" hidden="1" customHeight="1" x14ac:dyDescent="0.45"/>
    <row r="7734" ht="24" hidden="1" customHeight="1" x14ac:dyDescent="0.45"/>
    <row r="7735" ht="24" hidden="1" customHeight="1" x14ac:dyDescent="0.45"/>
    <row r="7736" ht="24" hidden="1" customHeight="1" x14ac:dyDescent="0.45"/>
    <row r="7737" ht="24" hidden="1" customHeight="1" x14ac:dyDescent="0.45"/>
    <row r="7738" ht="24" hidden="1" customHeight="1" x14ac:dyDescent="0.45"/>
    <row r="7739" ht="24" hidden="1" customHeight="1" x14ac:dyDescent="0.45"/>
    <row r="7740" ht="24" hidden="1" customHeight="1" x14ac:dyDescent="0.45"/>
    <row r="7741" ht="24" hidden="1" customHeight="1" x14ac:dyDescent="0.45"/>
    <row r="7742" ht="24" hidden="1" customHeight="1" x14ac:dyDescent="0.45"/>
    <row r="7743" ht="24" hidden="1" customHeight="1" x14ac:dyDescent="0.45"/>
    <row r="7744" ht="24" hidden="1" customHeight="1" x14ac:dyDescent="0.45"/>
    <row r="7745" ht="24" hidden="1" customHeight="1" x14ac:dyDescent="0.45"/>
    <row r="7746" ht="24" hidden="1" customHeight="1" x14ac:dyDescent="0.45"/>
    <row r="7747" ht="24" hidden="1" customHeight="1" x14ac:dyDescent="0.45"/>
    <row r="7748" ht="24" hidden="1" customHeight="1" x14ac:dyDescent="0.45"/>
    <row r="7749" ht="24" hidden="1" customHeight="1" x14ac:dyDescent="0.45"/>
    <row r="7750" ht="24" hidden="1" customHeight="1" x14ac:dyDescent="0.45"/>
    <row r="7751" ht="24" hidden="1" customHeight="1" x14ac:dyDescent="0.45"/>
    <row r="7752" ht="24" hidden="1" customHeight="1" x14ac:dyDescent="0.45"/>
    <row r="7753" ht="24" hidden="1" customHeight="1" x14ac:dyDescent="0.45"/>
    <row r="7754" ht="24" hidden="1" customHeight="1" x14ac:dyDescent="0.45"/>
    <row r="7755" ht="24" hidden="1" customHeight="1" x14ac:dyDescent="0.45"/>
    <row r="7756" ht="24" hidden="1" customHeight="1" x14ac:dyDescent="0.45"/>
    <row r="7757" ht="24" hidden="1" customHeight="1" x14ac:dyDescent="0.45"/>
    <row r="7758" ht="24" hidden="1" customHeight="1" x14ac:dyDescent="0.45"/>
    <row r="7759" ht="24" hidden="1" customHeight="1" x14ac:dyDescent="0.45"/>
    <row r="7760" ht="24" hidden="1" customHeight="1" x14ac:dyDescent="0.45"/>
    <row r="7761" ht="24" hidden="1" customHeight="1" x14ac:dyDescent="0.45"/>
    <row r="7762" ht="24" hidden="1" customHeight="1" x14ac:dyDescent="0.45"/>
    <row r="7763" ht="24" hidden="1" customHeight="1" x14ac:dyDescent="0.45"/>
    <row r="7764" ht="24" hidden="1" customHeight="1" x14ac:dyDescent="0.45"/>
    <row r="7765" ht="24" hidden="1" customHeight="1" x14ac:dyDescent="0.45"/>
    <row r="7766" ht="24" hidden="1" customHeight="1" x14ac:dyDescent="0.45"/>
    <row r="7767" ht="24" hidden="1" customHeight="1" x14ac:dyDescent="0.45"/>
    <row r="7768" ht="24" hidden="1" customHeight="1" x14ac:dyDescent="0.45"/>
    <row r="7769" ht="24" hidden="1" customHeight="1" x14ac:dyDescent="0.45"/>
    <row r="7770" ht="24" hidden="1" customHeight="1" x14ac:dyDescent="0.45"/>
    <row r="7771" ht="24" hidden="1" customHeight="1" x14ac:dyDescent="0.45"/>
    <row r="7772" ht="24" hidden="1" customHeight="1" x14ac:dyDescent="0.45"/>
    <row r="7773" ht="24" hidden="1" customHeight="1" x14ac:dyDescent="0.45"/>
    <row r="7774" ht="24" hidden="1" customHeight="1" x14ac:dyDescent="0.45"/>
    <row r="7775" ht="24" hidden="1" customHeight="1" x14ac:dyDescent="0.45"/>
    <row r="7776" ht="24" hidden="1" customHeight="1" x14ac:dyDescent="0.45"/>
    <row r="7777" ht="24" hidden="1" customHeight="1" x14ac:dyDescent="0.45"/>
    <row r="7778" ht="24" hidden="1" customHeight="1" x14ac:dyDescent="0.45"/>
    <row r="7779" ht="24" hidden="1" customHeight="1" x14ac:dyDescent="0.45"/>
    <row r="7780" ht="24" hidden="1" customHeight="1" x14ac:dyDescent="0.45"/>
    <row r="7781" ht="24" hidden="1" customHeight="1" x14ac:dyDescent="0.45"/>
    <row r="7782" ht="24" hidden="1" customHeight="1" x14ac:dyDescent="0.45"/>
    <row r="7783" ht="24" hidden="1" customHeight="1" x14ac:dyDescent="0.45"/>
    <row r="7784" ht="24" hidden="1" customHeight="1" x14ac:dyDescent="0.45"/>
    <row r="7785" ht="24" hidden="1" customHeight="1" x14ac:dyDescent="0.45"/>
    <row r="7786" ht="24" hidden="1" customHeight="1" x14ac:dyDescent="0.45"/>
    <row r="7787" ht="24" hidden="1" customHeight="1" x14ac:dyDescent="0.45"/>
    <row r="7788" ht="24" hidden="1" customHeight="1" x14ac:dyDescent="0.45"/>
    <row r="7789" ht="24" hidden="1" customHeight="1" x14ac:dyDescent="0.45"/>
    <row r="7790" ht="24" hidden="1" customHeight="1" x14ac:dyDescent="0.45"/>
    <row r="7791" ht="24" hidden="1" customHeight="1" x14ac:dyDescent="0.45"/>
    <row r="7792" ht="24" hidden="1" customHeight="1" x14ac:dyDescent="0.45"/>
    <row r="7793" ht="24" hidden="1" customHeight="1" x14ac:dyDescent="0.45"/>
    <row r="7794" ht="24" hidden="1" customHeight="1" x14ac:dyDescent="0.45"/>
    <row r="7795" ht="24" hidden="1" customHeight="1" x14ac:dyDescent="0.45"/>
    <row r="7796" ht="24" hidden="1" customHeight="1" x14ac:dyDescent="0.45"/>
    <row r="7797" ht="24" hidden="1" customHeight="1" x14ac:dyDescent="0.45"/>
    <row r="7798" ht="24" hidden="1" customHeight="1" x14ac:dyDescent="0.45"/>
    <row r="7799" ht="24" hidden="1" customHeight="1" x14ac:dyDescent="0.45"/>
    <row r="7800" ht="24" hidden="1" customHeight="1" x14ac:dyDescent="0.45"/>
    <row r="7801" ht="24" hidden="1" customHeight="1" x14ac:dyDescent="0.45"/>
    <row r="7802" ht="24" hidden="1" customHeight="1" x14ac:dyDescent="0.45"/>
    <row r="7803" ht="24" hidden="1" customHeight="1" x14ac:dyDescent="0.45"/>
    <row r="7804" ht="24" hidden="1" customHeight="1" x14ac:dyDescent="0.45"/>
    <row r="7805" ht="24" hidden="1" customHeight="1" x14ac:dyDescent="0.45"/>
    <row r="7806" ht="24" hidden="1" customHeight="1" x14ac:dyDescent="0.45"/>
    <row r="7807" ht="24" hidden="1" customHeight="1" x14ac:dyDescent="0.45"/>
    <row r="7808" ht="24" hidden="1" customHeight="1" x14ac:dyDescent="0.45"/>
    <row r="7809" ht="24" hidden="1" customHeight="1" x14ac:dyDescent="0.45"/>
    <row r="7810" ht="24" hidden="1" customHeight="1" x14ac:dyDescent="0.45"/>
    <row r="7811" ht="24" hidden="1" customHeight="1" x14ac:dyDescent="0.45"/>
    <row r="7812" ht="24" hidden="1" customHeight="1" x14ac:dyDescent="0.45"/>
    <row r="7813" ht="24" hidden="1" customHeight="1" x14ac:dyDescent="0.45"/>
    <row r="7814" ht="24" hidden="1" customHeight="1" x14ac:dyDescent="0.45"/>
    <row r="7815" ht="24" hidden="1" customHeight="1" x14ac:dyDescent="0.45"/>
    <row r="7816" ht="24" hidden="1" customHeight="1" x14ac:dyDescent="0.45"/>
    <row r="7817" ht="24" hidden="1" customHeight="1" x14ac:dyDescent="0.45"/>
    <row r="7818" ht="24" hidden="1" customHeight="1" x14ac:dyDescent="0.45"/>
    <row r="7819" ht="24" hidden="1" customHeight="1" x14ac:dyDescent="0.45"/>
    <row r="7820" ht="24" hidden="1" customHeight="1" x14ac:dyDescent="0.45"/>
    <row r="7821" ht="24" hidden="1" customHeight="1" x14ac:dyDescent="0.45"/>
    <row r="7822" ht="24" hidden="1" customHeight="1" x14ac:dyDescent="0.45"/>
    <row r="7823" ht="24" hidden="1" customHeight="1" x14ac:dyDescent="0.45"/>
    <row r="7824" ht="24" hidden="1" customHeight="1" x14ac:dyDescent="0.45"/>
    <row r="7825" ht="24" hidden="1" customHeight="1" x14ac:dyDescent="0.45"/>
    <row r="7826" ht="24" hidden="1" customHeight="1" x14ac:dyDescent="0.45"/>
    <row r="7827" ht="24" hidden="1" customHeight="1" x14ac:dyDescent="0.45"/>
    <row r="7828" ht="24" hidden="1" customHeight="1" x14ac:dyDescent="0.45"/>
    <row r="7829" ht="24" hidden="1" customHeight="1" x14ac:dyDescent="0.45"/>
    <row r="7830" ht="24" hidden="1" customHeight="1" x14ac:dyDescent="0.45"/>
    <row r="7831" ht="24" hidden="1" customHeight="1" x14ac:dyDescent="0.45"/>
    <row r="7832" ht="24" hidden="1" customHeight="1" x14ac:dyDescent="0.45"/>
    <row r="7833" ht="24" hidden="1" customHeight="1" x14ac:dyDescent="0.45"/>
    <row r="7834" ht="24" hidden="1" customHeight="1" x14ac:dyDescent="0.45"/>
    <row r="7835" ht="24" hidden="1" customHeight="1" x14ac:dyDescent="0.45"/>
    <row r="7836" ht="24" hidden="1" customHeight="1" x14ac:dyDescent="0.45"/>
    <row r="7837" ht="24" hidden="1" customHeight="1" x14ac:dyDescent="0.45"/>
    <row r="7838" ht="24" hidden="1" customHeight="1" x14ac:dyDescent="0.45"/>
    <row r="7839" ht="24" hidden="1" customHeight="1" x14ac:dyDescent="0.45"/>
    <row r="7840" ht="24" hidden="1" customHeight="1" x14ac:dyDescent="0.45"/>
    <row r="7841" ht="24" hidden="1" customHeight="1" x14ac:dyDescent="0.45"/>
    <row r="7842" ht="24" hidden="1" customHeight="1" x14ac:dyDescent="0.45"/>
    <row r="7843" ht="24" hidden="1" customHeight="1" x14ac:dyDescent="0.45"/>
    <row r="7844" ht="24" hidden="1" customHeight="1" x14ac:dyDescent="0.45"/>
    <row r="7845" ht="24" hidden="1" customHeight="1" x14ac:dyDescent="0.45"/>
    <row r="7846" ht="24" hidden="1" customHeight="1" x14ac:dyDescent="0.45"/>
    <row r="7847" ht="24" hidden="1" customHeight="1" x14ac:dyDescent="0.45"/>
    <row r="7848" ht="24" hidden="1" customHeight="1" x14ac:dyDescent="0.45"/>
    <row r="7849" ht="24" hidden="1" customHeight="1" x14ac:dyDescent="0.45"/>
    <row r="7850" ht="24" hidden="1" customHeight="1" x14ac:dyDescent="0.45"/>
    <row r="7851" ht="24" hidden="1" customHeight="1" x14ac:dyDescent="0.45"/>
    <row r="7852" ht="24" hidden="1" customHeight="1" x14ac:dyDescent="0.45"/>
    <row r="7853" ht="24" hidden="1" customHeight="1" x14ac:dyDescent="0.45"/>
    <row r="7854" ht="24" hidden="1" customHeight="1" x14ac:dyDescent="0.45"/>
    <row r="7855" ht="24" hidden="1" customHeight="1" x14ac:dyDescent="0.45"/>
    <row r="7856" ht="24" hidden="1" customHeight="1" x14ac:dyDescent="0.45"/>
    <row r="7857" ht="24" hidden="1" customHeight="1" x14ac:dyDescent="0.45"/>
    <row r="7858" ht="24" hidden="1" customHeight="1" x14ac:dyDescent="0.45"/>
    <row r="7859" ht="24" hidden="1" customHeight="1" x14ac:dyDescent="0.45"/>
    <row r="7860" ht="24" hidden="1" customHeight="1" x14ac:dyDescent="0.45"/>
    <row r="7861" ht="24" hidden="1" customHeight="1" x14ac:dyDescent="0.45"/>
    <row r="7862" ht="24" hidden="1" customHeight="1" x14ac:dyDescent="0.45"/>
    <row r="7863" ht="24" hidden="1" customHeight="1" x14ac:dyDescent="0.45"/>
    <row r="7864" ht="24" hidden="1" customHeight="1" x14ac:dyDescent="0.45"/>
    <row r="7865" ht="24" hidden="1" customHeight="1" x14ac:dyDescent="0.45"/>
    <row r="7866" ht="24" hidden="1" customHeight="1" x14ac:dyDescent="0.45"/>
    <row r="7867" ht="24" hidden="1" customHeight="1" x14ac:dyDescent="0.45"/>
    <row r="7868" ht="24" hidden="1" customHeight="1" x14ac:dyDescent="0.45"/>
    <row r="7869" ht="24" hidden="1" customHeight="1" x14ac:dyDescent="0.45"/>
    <row r="7870" ht="24" hidden="1" customHeight="1" x14ac:dyDescent="0.45"/>
    <row r="7871" ht="24" hidden="1" customHeight="1" x14ac:dyDescent="0.45"/>
    <row r="7872" ht="24" hidden="1" customHeight="1" x14ac:dyDescent="0.45"/>
    <row r="7873" ht="24" hidden="1" customHeight="1" x14ac:dyDescent="0.45"/>
    <row r="7874" ht="24" hidden="1" customHeight="1" x14ac:dyDescent="0.45"/>
    <row r="7875" ht="24" hidden="1" customHeight="1" x14ac:dyDescent="0.45"/>
    <row r="7876" ht="24" hidden="1" customHeight="1" x14ac:dyDescent="0.45"/>
    <row r="7877" ht="24" hidden="1" customHeight="1" x14ac:dyDescent="0.45"/>
    <row r="7878" ht="24" hidden="1" customHeight="1" x14ac:dyDescent="0.45"/>
    <row r="7879" ht="24" hidden="1" customHeight="1" x14ac:dyDescent="0.45"/>
    <row r="7880" ht="24" hidden="1" customHeight="1" x14ac:dyDescent="0.45"/>
    <row r="7881" ht="24" hidden="1" customHeight="1" x14ac:dyDescent="0.45"/>
    <row r="7882" ht="24" hidden="1" customHeight="1" x14ac:dyDescent="0.45"/>
    <row r="7883" ht="24" hidden="1" customHeight="1" x14ac:dyDescent="0.45"/>
    <row r="7884" ht="24" hidden="1" customHeight="1" x14ac:dyDescent="0.45"/>
    <row r="7885" ht="24" hidden="1" customHeight="1" x14ac:dyDescent="0.45"/>
    <row r="7886" ht="24" hidden="1" customHeight="1" x14ac:dyDescent="0.45"/>
    <row r="7887" ht="24" hidden="1" customHeight="1" x14ac:dyDescent="0.45"/>
    <row r="7888" ht="24" hidden="1" customHeight="1" x14ac:dyDescent="0.45"/>
    <row r="7889" ht="24" hidden="1" customHeight="1" x14ac:dyDescent="0.45"/>
    <row r="7890" ht="24" hidden="1" customHeight="1" x14ac:dyDescent="0.45"/>
    <row r="7891" ht="24" hidden="1" customHeight="1" x14ac:dyDescent="0.45"/>
    <row r="7892" ht="24" hidden="1" customHeight="1" x14ac:dyDescent="0.45"/>
    <row r="7893" ht="24" hidden="1" customHeight="1" x14ac:dyDescent="0.45"/>
    <row r="7894" ht="24" hidden="1" customHeight="1" x14ac:dyDescent="0.45"/>
    <row r="7895" ht="24" hidden="1" customHeight="1" x14ac:dyDescent="0.45"/>
    <row r="7896" ht="24" hidden="1" customHeight="1" x14ac:dyDescent="0.45"/>
    <row r="7897" ht="24" hidden="1" customHeight="1" x14ac:dyDescent="0.45"/>
    <row r="7898" ht="24" hidden="1" customHeight="1" x14ac:dyDescent="0.45"/>
    <row r="7899" ht="24" hidden="1" customHeight="1" x14ac:dyDescent="0.45"/>
    <row r="7900" ht="24" hidden="1" customHeight="1" x14ac:dyDescent="0.45"/>
    <row r="7901" ht="24" hidden="1" customHeight="1" x14ac:dyDescent="0.45"/>
    <row r="7902" ht="24" hidden="1" customHeight="1" x14ac:dyDescent="0.45"/>
    <row r="7903" ht="24" hidden="1" customHeight="1" x14ac:dyDescent="0.45"/>
    <row r="7904" ht="24" hidden="1" customHeight="1" x14ac:dyDescent="0.45"/>
    <row r="7905" ht="24" hidden="1" customHeight="1" x14ac:dyDescent="0.45"/>
    <row r="7906" ht="24" hidden="1" customHeight="1" x14ac:dyDescent="0.45"/>
    <row r="7907" ht="24" hidden="1" customHeight="1" x14ac:dyDescent="0.45"/>
    <row r="7908" ht="24" hidden="1" customHeight="1" x14ac:dyDescent="0.45"/>
    <row r="7909" ht="24" hidden="1" customHeight="1" x14ac:dyDescent="0.45"/>
    <row r="7910" ht="24" hidden="1" customHeight="1" x14ac:dyDescent="0.45"/>
    <row r="7911" ht="24" hidden="1" customHeight="1" x14ac:dyDescent="0.45"/>
    <row r="7912" ht="24" hidden="1" customHeight="1" x14ac:dyDescent="0.45"/>
    <row r="7913" ht="24" hidden="1" customHeight="1" x14ac:dyDescent="0.45"/>
    <row r="7914" ht="24" hidden="1" customHeight="1" x14ac:dyDescent="0.45"/>
    <row r="7915" ht="24" hidden="1" customHeight="1" x14ac:dyDescent="0.45"/>
    <row r="7916" ht="24" hidden="1" customHeight="1" x14ac:dyDescent="0.45"/>
    <row r="7917" ht="24" hidden="1" customHeight="1" x14ac:dyDescent="0.45"/>
    <row r="7918" ht="24" hidden="1" customHeight="1" x14ac:dyDescent="0.45"/>
    <row r="7919" ht="24" hidden="1" customHeight="1" x14ac:dyDescent="0.45"/>
    <row r="7920" ht="24" hidden="1" customHeight="1" x14ac:dyDescent="0.45"/>
    <row r="7921" ht="24" hidden="1" customHeight="1" x14ac:dyDescent="0.45"/>
    <row r="7922" ht="24" hidden="1" customHeight="1" x14ac:dyDescent="0.45"/>
    <row r="7923" ht="24" hidden="1" customHeight="1" x14ac:dyDescent="0.45"/>
    <row r="7924" ht="24" hidden="1" customHeight="1" x14ac:dyDescent="0.45"/>
    <row r="7925" ht="24" hidden="1" customHeight="1" x14ac:dyDescent="0.45"/>
    <row r="7926" ht="24" hidden="1" customHeight="1" x14ac:dyDescent="0.45"/>
    <row r="7927" ht="24" hidden="1" customHeight="1" x14ac:dyDescent="0.45"/>
    <row r="7928" ht="24" hidden="1" customHeight="1" x14ac:dyDescent="0.45"/>
    <row r="7929" ht="24" hidden="1" customHeight="1" x14ac:dyDescent="0.45"/>
    <row r="7930" ht="24" hidden="1" customHeight="1" x14ac:dyDescent="0.45"/>
    <row r="7931" ht="24" hidden="1" customHeight="1" x14ac:dyDescent="0.45"/>
    <row r="7932" ht="24" hidden="1" customHeight="1" x14ac:dyDescent="0.45"/>
    <row r="7933" ht="24" hidden="1" customHeight="1" x14ac:dyDescent="0.45"/>
    <row r="7934" ht="24" hidden="1" customHeight="1" x14ac:dyDescent="0.45"/>
    <row r="7935" ht="24" hidden="1" customHeight="1" x14ac:dyDescent="0.45"/>
    <row r="7936" ht="24" hidden="1" customHeight="1" x14ac:dyDescent="0.45"/>
    <row r="7937" ht="24" hidden="1" customHeight="1" x14ac:dyDescent="0.45"/>
    <row r="7938" ht="24" hidden="1" customHeight="1" x14ac:dyDescent="0.45"/>
    <row r="7939" ht="24" hidden="1" customHeight="1" x14ac:dyDescent="0.45"/>
    <row r="7940" ht="24" hidden="1" customHeight="1" x14ac:dyDescent="0.45"/>
    <row r="7941" ht="24" hidden="1" customHeight="1" x14ac:dyDescent="0.45"/>
    <row r="7942" ht="24" hidden="1" customHeight="1" x14ac:dyDescent="0.45"/>
    <row r="7943" ht="24" hidden="1" customHeight="1" x14ac:dyDescent="0.45"/>
    <row r="7944" ht="24" hidden="1" customHeight="1" x14ac:dyDescent="0.45"/>
    <row r="7945" ht="24" hidden="1" customHeight="1" x14ac:dyDescent="0.45"/>
    <row r="7946" ht="24" hidden="1" customHeight="1" x14ac:dyDescent="0.45"/>
    <row r="7947" ht="24" hidden="1" customHeight="1" x14ac:dyDescent="0.45"/>
    <row r="7948" ht="24" hidden="1" customHeight="1" x14ac:dyDescent="0.45"/>
    <row r="7949" ht="24" hidden="1" customHeight="1" x14ac:dyDescent="0.45"/>
    <row r="7950" ht="24" hidden="1" customHeight="1" x14ac:dyDescent="0.45"/>
    <row r="7951" ht="24" hidden="1" customHeight="1" x14ac:dyDescent="0.45"/>
    <row r="7952" ht="24" hidden="1" customHeight="1" x14ac:dyDescent="0.45"/>
    <row r="7953" ht="24" hidden="1" customHeight="1" x14ac:dyDescent="0.45"/>
    <row r="7954" ht="24" hidden="1" customHeight="1" x14ac:dyDescent="0.45"/>
    <row r="7955" ht="24" hidden="1" customHeight="1" x14ac:dyDescent="0.45"/>
    <row r="7956" ht="24" hidden="1" customHeight="1" x14ac:dyDescent="0.45"/>
    <row r="7957" ht="24" hidden="1" customHeight="1" x14ac:dyDescent="0.45"/>
    <row r="7958" ht="24" hidden="1" customHeight="1" x14ac:dyDescent="0.45"/>
    <row r="7959" ht="24" hidden="1" customHeight="1" x14ac:dyDescent="0.45"/>
    <row r="7960" ht="24" hidden="1" customHeight="1" x14ac:dyDescent="0.45"/>
    <row r="7961" ht="24" hidden="1" customHeight="1" x14ac:dyDescent="0.45"/>
    <row r="7962" ht="24" hidden="1" customHeight="1" x14ac:dyDescent="0.45"/>
    <row r="7963" ht="24" hidden="1" customHeight="1" x14ac:dyDescent="0.45"/>
    <row r="7964" ht="24" hidden="1" customHeight="1" x14ac:dyDescent="0.45"/>
    <row r="7965" ht="24" hidden="1" customHeight="1" x14ac:dyDescent="0.45"/>
    <row r="7966" ht="24" hidden="1" customHeight="1" x14ac:dyDescent="0.45"/>
    <row r="7967" ht="24" hidden="1" customHeight="1" x14ac:dyDescent="0.45"/>
    <row r="7968" ht="24" hidden="1" customHeight="1" x14ac:dyDescent="0.45"/>
    <row r="7969" ht="24" hidden="1" customHeight="1" x14ac:dyDescent="0.45"/>
    <row r="7970" ht="24" hidden="1" customHeight="1" x14ac:dyDescent="0.45"/>
    <row r="7971" ht="24" hidden="1" customHeight="1" x14ac:dyDescent="0.45"/>
    <row r="7972" ht="24" hidden="1" customHeight="1" x14ac:dyDescent="0.45"/>
    <row r="7973" ht="24" hidden="1" customHeight="1" x14ac:dyDescent="0.45"/>
    <row r="7974" ht="24" hidden="1" customHeight="1" x14ac:dyDescent="0.45"/>
    <row r="7975" ht="24" hidden="1" customHeight="1" x14ac:dyDescent="0.45"/>
    <row r="7976" ht="24" hidden="1" customHeight="1" x14ac:dyDescent="0.45"/>
    <row r="7977" ht="24" hidden="1" customHeight="1" x14ac:dyDescent="0.45"/>
    <row r="7978" ht="24" hidden="1" customHeight="1" x14ac:dyDescent="0.45"/>
    <row r="7979" ht="24" hidden="1" customHeight="1" x14ac:dyDescent="0.45"/>
    <row r="7980" ht="24" hidden="1" customHeight="1" x14ac:dyDescent="0.45"/>
    <row r="7981" ht="24" hidden="1" customHeight="1" x14ac:dyDescent="0.45"/>
    <row r="7982" ht="24" hidden="1" customHeight="1" x14ac:dyDescent="0.45"/>
    <row r="7983" ht="24" hidden="1" customHeight="1" x14ac:dyDescent="0.45"/>
    <row r="7984" ht="24" hidden="1" customHeight="1" x14ac:dyDescent="0.45"/>
    <row r="7985" ht="24" hidden="1" customHeight="1" x14ac:dyDescent="0.45"/>
    <row r="7986" ht="24" hidden="1" customHeight="1" x14ac:dyDescent="0.45"/>
    <row r="7987" ht="24" hidden="1" customHeight="1" x14ac:dyDescent="0.45"/>
    <row r="7988" ht="24" hidden="1" customHeight="1" x14ac:dyDescent="0.45"/>
    <row r="7989" ht="24" hidden="1" customHeight="1" x14ac:dyDescent="0.45"/>
    <row r="7990" ht="24" hidden="1" customHeight="1" x14ac:dyDescent="0.45"/>
    <row r="7991" ht="24" hidden="1" customHeight="1" x14ac:dyDescent="0.45"/>
    <row r="7992" ht="24" hidden="1" customHeight="1" x14ac:dyDescent="0.45"/>
    <row r="7993" ht="24" hidden="1" customHeight="1" x14ac:dyDescent="0.45"/>
    <row r="7994" ht="24" hidden="1" customHeight="1" x14ac:dyDescent="0.45"/>
    <row r="7995" ht="24" hidden="1" customHeight="1" x14ac:dyDescent="0.45"/>
    <row r="7996" ht="24" hidden="1" customHeight="1" x14ac:dyDescent="0.45"/>
    <row r="7997" ht="24" hidden="1" customHeight="1" x14ac:dyDescent="0.45"/>
    <row r="7998" ht="24" hidden="1" customHeight="1" x14ac:dyDescent="0.45"/>
    <row r="7999" ht="24" hidden="1" customHeight="1" x14ac:dyDescent="0.45"/>
    <row r="8000" ht="24" hidden="1" customHeight="1" x14ac:dyDescent="0.45"/>
    <row r="8001" ht="24" hidden="1" customHeight="1" x14ac:dyDescent="0.45"/>
    <row r="8002" ht="24" hidden="1" customHeight="1" x14ac:dyDescent="0.45"/>
    <row r="8003" ht="24" hidden="1" customHeight="1" x14ac:dyDescent="0.45"/>
    <row r="8004" ht="24" hidden="1" customHeight="1" x14ac:dyDescent="0.45"/>
    <row r="8005" ht="24" hidden="1" customHeight="1" x14ac:dyDescent="0.45"/>
    <row r="8006" ht="24" hidden="1" customHeight="1" x14ac:dyDescent="0.45"/>
    <row r="8007" ht="24" hidden="1" customHeight="1" x14ac:dyDescent="0.45"/>
    <row r="8008" ht="24" hidden="1" customHeight="1" x14ac:dyDescent="0.45"/>
    <row r="8009" ht="24" hidden="1" customHeight="1" x14ac:dyDescent="0.45"/>
    <row r="8010" ht="24" hidden="1" customHeight="1" x14ac:dyDescent="0.45"/>
    <row r="8011" ht="24" hidden="1" customHeight="1" x14ac:dyDescent="0.45"/>
    <row r="8012" ht="24" hidden="1" customHeight="1" x14ac:dyDescent="0.45"/>
    <row r="8013" ht="24" hidden="1" customHeight="1" x14ac:dyDescent="0.45"/>
    <row r="8014" ht="24" hidden="1" customHeight="1" x14ac:dyDescent="0.45"/>
    <row r="8015" ht="24" hidden="1" customHeight="1" x14ac:dyDescent="0.45"/>
    <row r="8016" ht="24" hidden="1" customHeight="1" x14ac:dyDescent="0.45"/>
    <row r="8017" ht="24" hidden="1" customHeight="1" x14ac:dyDescent="0.45"/>
    <row r="8018" ht="24" hidden="1" customHeight="1" x14ac:dyDescent="0.45"/>
    <row r="8019" ht="24" hidden="1" customHeight="1" x14ac:dyDescent="0.45"/>
    <row r="8020" ht="24" hidden="1" customHeight="1" x14ac:dyDescent="0.45"/>
    <row r="8021" ht="24" hidden="1" customHeight="1" x14ac:dyDescent="0.45"/>
    <row r="8022" ht="24" hidden="1" customHeight="1" x14ac:dyDescent="0.45"/>
    <row r="8023" ht="24" hidden="1" customHeight="1" x14ac:dyDescent="0.45"/>
    <row r="8024" ht="24" hidden="1" customHeight="1" x14ac:dyDescent="0.45"/>
    <row r="8025" ht="24" hidden="1" customHeight="1" x14ac:dyDescent="0.45"/>
    <row r="8026" ht="24" hidden="1" customHeight="1" x14ac:dyDescent="0.45"/>
    <row r="8027" ht="24" hidden="1" customHeight="1" x14ac:dyDescent="0.45"/>
    <row r="8028" ht="24" hidden="1" customHeight="1" x14ac:dyDescent="0.45"/>
    <row r="8029" ht="24" hidden="1" customHeight="1" x14ac:dyDescent="0.45"/>
    <row r="8030" ht="24" hidden="1" customHeight="1" x14ac:dyDescent="0.45"/>
    <row r="8031" ht="24" hidden="1" customHeight="1" x14ac:dyDescent="0.45"/>
    <row r="8032" ht="24" hidden="1" customHeight="1" x14ac:dyDescent="0.45"/>
    <row r="8033" ht="24" hidden="1" customHeight="1" x14ac:dyDescent="0.45"/>
    <row r="8034" ht="24" hidden="1" customHeight="1" x14ac:dyDescent="0.45"/>
    <row r="8035" ht="24" hidden="1" customHeight="1" x14ac:dyDescent="0.45"/>
    <row r="8036" ht="24" hidden="1" customHeight="1" x14ac:dyDescent="0.45"/>
    <row r="8037" ht="24" hidden="1" customHeight="1" x14ac:dyDescent="0.45"/>
    <row r="8038" ht="24" hidden="1" customHeight="1" x14ac:dyDescent="0.45"/>
    <row r="8039" ht="24" hidden="1" customHeight="1" x14ac:dyDescent="0.45"/>
    <row r="8040" ht="24" hidden="1" customHeight="1" x14ac:dyDescent="0.45"/>
    <row r="8041" ht="24" hidden="1" customHeight="1" x14ac:dyDescent="0.45"/>
    <row r="8042" ht="24" hidden="1" customHeight="1" x14ac:dyDescent="0.45"/>
    <row r="8043" ht="24" hidden="1" customHeight="1" x14ac:dyDescent="0.45"/>
    <row r="8044" ht="24" hidden="1" customHeight="1" x14ac:dyDescent="0.45"/>
    <row r="8045" ht="24" hidden="1" customHeight="1" x14ac:dyDescent="0.45"/>
    <row r="8046" ht="24" hidden="1" customHeight="1" x14ac:dyDescent="0.45"/>
    <row r="8047" ht="24" hidden="1" customHeight="1" x14ac:dyDescent="0.45"/>
    <row r="8048" ht="24" hidden="1" customHeight="1" x14ac:dyDescent="0.45"/>
    <row r="8049" ht="24" hidden="1" customHeight="1" x14ac:dyDescent="0.45"/>
    <row r="8050" ht="24" hidden="1" customHeight="1" x14ac:dyDescent="0.45"/>
    <row r="8051" ht="24" hidden="1" customHeight="1" x14ac:dyDescent="0.45"/>
    <row r="8052" ht="24" hidden="1" customHeight="1" x14ac:dyDescent="0.45"/>
    <row r="8053" ht="24" hidden="1" customHeight="1" x14ac:dyDescent="0.45"/>
    <row r="8054" ht="24" hidden="1" customHeight="1" x14ac:dyDescent="0.45"/>
    <row r="8055" ht="24" hidden="1" customHeight="1" x14ac:dyDescent="0.45"/>
    <row r="8056" ht="24" hidden="1" customHeight="1" x14ac:dyDescent="0.45"/>
    <row r="8057" ht="24" hidden="1" customHeight="1" x14ac:dyDescent="0.45"/>
    <row r="8058" ht="24" hidden="1" customHeight="1" x14ac:dyDescent="0.45"/>
    <row r="8059" ht="24" hidden="1" customHeight="1" x14ac:dyDescent="0.45"/>
    <row r="8060" ht="24" hidden="1" customHeight="1" x14ac:dyDescent="0.45"/>
    <row r="8061" ht="24" hidden="1" customHeight="1" x14ac:dyDescent="0.45"/>
    <row r="8062" ht="24" hidden="1" customHeight="1" x14ac:dyDescent="0.45"/>
    <row r="8063" ht="24" hidden="1" customHeight="1" x14ac:dyDescent="0.45"/>
    <row r="8064" ht="24" hidden="1" customHeight="1" x14ac:dyDescent="0.45"/>
    <row r="8065" ht="24" hidden="1" customHeight="1" x14ac:dyDescent="0.45"/>
    <row r="8066" ht="24" hidden="1" customHeight="1" x14ac:dyDescent="0.45"/>
    <row r="8067" ht="24" hidden="1" customHeight="1" x14ac:dyDescent="0.45"/>
    <row r="8068" ht="24" hidden="1" customHeight="1" x14ac:dyDescent="0.45"/>
    <row r="8069" ht="24" hidden="1" customHeight="1" x14ac:dyDescent="0.45"/>
    <row r="8070" ht="24" hidden="1" customHeight="1" x14ac:dyDescent="0.45"/>
    <row r="8071" ht="24" hidden="1" customHeight="1" x14ac:dyDescent="0.45"/>
    <row r="8072" ht="24" hidden="1" customHeight="1" x14ac:dyDescent="0.45"/>
    <row r="8073" ht="24" hidden="1" customHeight="1" x14ac:dyDescent="0.45"/>
    <row r="8074" ht="24" hidden="1" customHeight="1" x14ac:dyDescent="0.45"/>
    <row r="8075" ht="24" hidden="1" customHeight="1" x14ac:dyDescent="0.45"/>
    <row r="8076" ht="24" hidden="1" customHeight="1" x14ac:dyDescent="0.45"/>
    <row r="8077" ht="24" hidden="1" customHeight="1" x14ac:dyDescent="0.45"/>
    <row r="8078" ht="24" hidden="1" customHeight="1" x14ac:dyDescent="0.45"/>
    <row r="8079" ht="24" hidden="1" customHeight="1" x14ac:dyDescent="0.45"/>
    <row r="8080" ht="24" hidden="1" customHeight="1" x14ac:dyDescent="0.45"/>
    <row r="8081" ht="24" hidden="1" customHeight="1" x14ac:dyDescent="0.45"/>
    <row r="8082" ht="24" hidden="1" customHeight="1" x14ac:dyDescent="0.45"/>
    <row r="8083" ht="24" hidden="1" customHeight="1" x14ac:dyDescent="0.45"/>
    <row r="8084" ht="24" hidden="1" customHeight="1" x14ac:dyDescent="0.45"/>
    <row r="8085" ht="24" hidden="1" customHeight="1" x14ac:dyDescent="0.45"/>
    <row r="8086" ht="24" hidden="1" customHeight="1" x14ac:dyDescent="0.45"/>
    <row r="8087" ht="24" hidden="1" customHeight="1" x14ac:dyDescent="0.45"/>
    <row r="8088" ht="24" hidden="1" customHeight="1" x14ac:dyDescent="0.45"/>
    <row r="8089" ht="24" hidden="1" customHeight="1" x14ac:dyDescent="0.45"/>
    <row r="8090" ht="24" hidden="1" customHeight="1" x14ac:dyDescent="0.45"/>
    <row r="8091" ht="24" hidden="1" customHeight="1" x14ac:dyDescent="0.45"/>
    <row r="8092" ht="24" hidden="1" customHeight="1" x14ac:dyDescent="0.45"/>
    <row r="8093" ht="24" hidden="1" customHeight="1" x14ac:dyDescent="0.45"/>
    <row r="8094" ht="24" hidden="1" customHeight="1" x14ac:dyDescent="0.45"/>
    <row r="8095" ht="24" hidden="1" customHeight="1" x14ac:dyDescent="0.45"/>
    <row r="8096" ht="24" hidden="1" customHeight="1" x14ac:dyDescent="0.45"/>
    <row r="8097" ht="24" hidden="1" customHeight="1" x14ac:dyDescent="0.45"/>
    <row r="8098" ht="24" hidden="1" customHeight="1" x14ac:dyDescent="0.45"/>
    <row r="8099" ht="24" hidden="1" customHeight="1" x14ac:dyDescent="0.45"/>
    <row r="8100" ht="24" hidden="1" customHeight="1" x14ac:dyDescent="0.45"/>
    <row r="8101" ht="24" hidden="1" customHeight="1" x14ac:dyDescent="0.45"/>
    <row r="8102" ht="24" hidden="1" customHeight="1" x14ac:dyDescent="0.45"/>
    <row r="8103" ht="24" hidden="1" customHeight="1" x14ac:dyDescent="0.45"/>
    <row r="8104" ht="24" hidden="1" customHeight="1" x14ac:dyDescent="0.45"/>
    <row r="8105" ht="24" hidden="1" customHeight="1" x14ac:dyDescent="0.45"/>
    <row r="8106" ht="24" hidden="1" customHeight="1" x14ac:dyDescent="0.45"/>
    <row r="8107" ht="24" hidden="1" customHeight="1" x14ac:dyDescent="0.45"/>
    <row r="8108" ht="24" hidden="1" customHeight="1" x14ac:dyDescent="0.45"/>
    <row r="8109" ht="24" hidden="1" customHeight="1" x14ac:dyDescent="0.45"/>
    <row r="8110" ht="24" hidden="1" customHeight="1" x14ac:dyDescent="0.45"/>
    <row r="8111" ht="24" hidden="1" customHeight="1" x14ac:dyDescent="0.45"/>
    <row r="8112" ht="24" hidden="1" customHeight="1" x14ac:dyDescent="0.45"/>
    <row r="8113" ht="24" hidden="1" customHeight="1" x14ac:dyDescent="0.45"/>
    <row r="8114" ht="24" hidden="1" customHeight="1" x14ac:dyDescent="0.45"/>
    <row r="8115" ht="24" hidden="1" customHeight="1" x14ac:dyDescent="0.45"/>
    <row r="8116" ht="24" hidden="1" customHeight="1" x14ac:dyDescent="0.45"/>
    <row r="8117" ht="24" hidden="1" customHeight="1" x14ac:dyDescent="0.45"/>
    <row r="8118" ht="24" hidden="1" customHeight="1" x14ac:dyDescent="0.45"/>
    <row r="8119" ht="24" hidden="1" customHeight="1" x14ac:dyDescent="0.45"/>
    <row r="8120" ht="24" hidden="1" customHeight="1" x14ac:dyDescent="0.45"/>
    <row r="8121" ht="24" hidden="1" customHeight="1" x14ac:dyDescent="0.45"/>
    <row r="8122" ht="24" hidden="1" customHeight="1" x14ac:dyDescent="0.45"/>
    <row r="8123" ht="24" hidden="1" customHeight="1" x14ac:dyDescent="0.45"/>
    <row r="8124" ht="24" hidden="1" customHeight="1" x14ac:dyDescent="0.45"/>
    <row r="8125" ht="24" hidden="1" customHeight="1" x14ac:dyDescent="0.45"/>
    <row r="8126" ht="24" hidden="1" customHeight="1" x14ac:dyDescent="0.45"/>
    <row r="8127" ht="24" hidden="1" customHeight="1" x14ac:dyDescent="0.45"/>
    <row r="8128" ht="24" hidden="1" customHeight="1" x14ac:dyDescent="0.45"/>
    <row r="8129" ht="24" hidden="1" customHeight="1" x14ac:dyDescent="0.45"/>
    <row r="8130" ht="24" hidden="1" customHeight="1" x14ac:dyDescent="0.45"/>
    <row r="8131" ht="24" hidden="1" customHeight="1" x14ac:dyDescent="0.45"/>
    <row r="8132" ht="24" hidden="1" customHeight="1" x14ac:dyDescent="0.45"/>
    <row r="8133" ht="24" hidden="1" customHeight="1" x14ac:dyDescent="0.45"/>
    <row r="8134" ht="24" hidden="1" customHeight="1" x14ac:dyDescent="0.45"/>
    <row r="8135" ht="24" hidden="1" customHeight="1" x14ac:dyDescent="0.45"/>
    <row r="8136" ht="24" hidden="1" customHeight="1" x14ac:dyDescent="0.45"/>
    <row r="8137" ht="24" hidden="1" customHeight="1" x14ac:dyDescent="0.45"/>
    <row r="8138" ht="24" hidden="1" customHeight="1" x14ac:dyDescent="0.45"/>
    <row r="8139" ht="24" hidden="1" customHeight="1" x14ac:dyDescent="0.45"/>
    <row r="8140" ht="24" hidden="1" customHeight="1" x14ac:dyDescent="0.45"/>
    <row r="8141" ht="24" hidden="1" customHeight="1" x14ac:dyDescent="0.45"/>
    <row r="8142" ht="24" hidden="1" customHeight="1" x14ac:dyDescent="0.45"/>
    <row r="8143" ht="24" hidden="1" customHeight="1" x14ac:dyDescent="0.45"/>
    <row r="8144" ht="24" hidden="1" customHeight="1" x14ac:dyDescent="0.45"/>
    <row r="8145" ht="24" hidden="1" customHeight="1" x14ac:dyDescent="0.45"/>
    <row r="8146" ht="24" hidden="1" customHeight="1" x14ac:dyDescent="0.45"/>
    <row r="8147" ht="24" hidden="1" customHeight="1" x14ac:dyDescent="0.45"/>
    <row r="8148" ht="24" hidden="1" customHeight="1" x14ac:dyDescent="0.45"/>
    <row r="8149" ht="24" hidden="1" customHeight="1" x14ac:dyDescent="0.45"/>
    <row r="8150" ht="24" hidden="1" customHeight="1" x14ac:dyDescent="0.45"/>
    <row r="8151" ht="24" hidden="1" customHeight="1" x14ac:dyDescent="0.45"/>
    <row r="8152" ht="24" hidden="1" customHeight="1" x14ac:dyDescent="0.45"/>
    <row r="8153" ht="24" hidden="1" customHeight="1" x14ac:dyDescent="0.45"/>
    <row r="8154" ht="24" hidden="1" customHeight="1" x14ac:dyDescent="0.45"/>
    <row r="8155" ht="24" hidden="1" customHeight="1" x14ac:dyDescent="0.45"/>
    <row r="8156" ht="24" hidden="1" customHeight="1" x14ac:dyDescent="0.45"/>
    <row r="8157" ht="24" hidden="1" customHeight="1" x14ac:dyDescent="0.45"/>
    <row r="8158" ht="24" hidden="1" customHeight="1" x14ac:dyDescent="0.45"/>
    <row r="8159" ht="24" hidden="1" customHeight="1" x14ac:dyDescent="0.45"/>
    <row r="8160" ht="24" hidden="1" customHeight="1" x14ac:dyDescent="0.45"/>
    <row r="8161" ht="24" hidden="1" customHeight="1" x14ac:dyDescent="0.45"/>
    <row r="8162" ht="24" hidden="1" customHeight="1" x14ac:dyDescent="0.45"/>
    <row r="8163" ht="24" hidden="1" customHeight="1" x14ac:dyDescent="0.45"/>
    <row r="8164" ht="24" hidden="1" customHeight="1" x14ac:dyDescent="0.45"/>
    <row r="8165" ht="24" hidden="1" customHeight="1" x14ac:dyDescent="0.45"/>
    <row r="8166" ht="24" hidden="1" customHeight="1" x14ac:dyDescent="0.45"/>
    <row r="8167" ht="24" hidden="1" customHeight="1" x14ac:dyDescent="0.45"/>
    <row r="8168" ht="24" hidden="1" customHeight="1" x14ac:dyDescent="0.45"/>
    <row r="8169" ht="24" hidden="1" customHeight="1" x14ac:dyDescent="0.45"/>
    <row r="8170" ht="24" hidden="1" customHeight="1" x14ac:dyDescent="0.45"/>
    <row r="8171" ht="24" hidden="1" customHeight="1" x14ac:dyDescent="0.45"/>
    <row r="8172" ht="24" hidden="1" customHeight="1" x14ac:dyDescent="0.45"/>
    <row r="8173" ht="24" hidden="1" customHeight="1" x14ac:dyDescent="0.45"/>
    <row r="8174" ht="24" hidden="1" customHeight="1" x14ac:dyDescent="0.45"/>
    <row r="8175" ht="24" hidden="1" customHeight="1" x14ac:dyDescent="0.45"/>
    <row r="8176" ht="24" hidden="1" customHeight="1" x14ac:dyDescent="0.45"/>
    <row r="8177" ht="24" hidden="1" customHeight="1" x14ac:dyDescent="0.45"/>
    <row r="8178" ht="24" hidden="1" customHeight="1" x14ac:dyDescent="0.45"/>
    <row r="8179" ht="24" hidden="1" customHeight="1" x14ac:dyDescent="0.45"/>
    <row r="8180" ht="24" hidden="1" customHeight="1" x14ac:dyDescent="0.45"/>
    <row r="8181" ht="24" hidden="1" customHeight="1" x14ac:dyDescent="0.45"/>
    <row r="8182" ht="24" hidden="1" customHeight="1" x14ac:dyDescent="0.45"/>
    <row r="8183" ht="24" hidden="1" customHeight="1" x14ac:dyDescent="0.45"/>
    <row r="8184" ht="24" hidden="1" customHeight="1" x14ac:dyDescent="0.45"/>
    <row r="8185" ht="24" hidden="1" customHeight="1" x14ac:dyDescent="0.45"/>
    <row r="8186" ht="24" hidden="1" customHeight="1" x14ac:dyDescent="0.45"/>
    <row r="8187" ht="24" hidden="1" customHeight="1" x14ac:dyDescent="0.45"/>
    <row r="8188" ht="24" hidden="1" customHeight="1" x14ac:dyDescent="0.45"/>
    <row r="8189" ht="24" hidden="1" customHeight="1" x14ac:dyDescent="0.45"/>
    <row r="8190" ht="24" hidden="1" customHeight="1" x14ac:dyDescent="0.45"/>
    <row r="8191" ht="24" hidden="1" customHeight="1" x14ac:dyDescent="0.45"/>
    <row r="8192" ht="24" hidden="1" customHeight="1" x14ac:dyDescent="0.45"/>
    <row r="8193" ht="24" hidden="1" customHeight="1" x14ac:dyDescent="0.45"/>
    <row r="8194" ht="24" hidden="1" customHeight="1" x14ac:dyDescent="0.45"/>
    <row r="8195" ht="24" hidden="1" customHeight="1" x14ac:dyDescent="0.45"/>
    <row r="8196" ht="24" hidden="1" customHeight="1" x14ac:dyDescent="0.45"/>
    <row r="8197" ht="24" hidden="1" customHeight="1" x14ac:dyDescent="0.45"/>
    <row r="8198" ht="24" hidden="1" customHeight="1" x14ac:dyDescent="0.45"/>
    <row r="8199" ht="24" hidden="1" customHeight="1" x14ac:dyDescent="0.45"/>
    <row r="8200" ht="24" hidden="1" customHeight="1" x14ac:dyDescent="0.45"/>
    <row r="8201" ht="24" hidden="1" customHeight="1" x14ac:dyDescent="0.45"/>
    <row r="8202" ht="24" hidden="1" customHeight="1" x14ac:dyDescent="0.45"/>
    <row r="8203" ht="24" hidden="1" customHeight="1" x14ac:dyDescent="0.45"/>
    <row r="8204" ht="24" hidden="1" customHeight="1" x14ac:dyDescent="0.45"/>
    <row r="8205" ht="24" hidden="1" customHeight="1" x14ac:dyDescent="0.45"/>
    <row r="8206" ht="24" hidden="1" customHeight="1" x14ac:dyDescent="0.45"/>
    <row r="8207" ht="24" hidden="1" customHeight="1" x14ac:dyDescent="0.45"/>
    <row r="8208" ht="24" hidden="1" customHeight="1" x14ac:dyDescent="0.45"/>
    <row r="8209" ht="24" hidden="1" customHeight="1" x14ac:dyDescent="0.45"/>
    <row r="8210" ht="24" hidden="1" customHeight="1" x14ac:dyDescent="0.45"/>
    <row r="8211" ht="24" hidden="1" customHeight="1" x14ac:dyDescent="0.45"/>
    <row r="8212" ht="24" hidden="1" customHeight="1" x14ac:dyDescent="0.45"/>
    <row r="8213" ht="24" hidden="1" customHeight="1" x14ac:dyDescent="0.45"/>
    <row r="8214" ht="24" hidden="1" customHeight="1" x14ac:dyDescent="0.45"/>
    <row r="8215" ht="24" hidden="1" customHeight="1" x14ac:dyDescent="0.45"/>
    <row r="8216" ht="24" hidden="1" customHeight="1" x14ac:dyDescent="0.45"/>
    <row r="8217" ht="24" hidden="1" customHeight="1" x14ac:dyDescent="0.45"/>
    <row r="8218" ht="24" hidden="1" customHeight="1" x14ac:dyDescent="0.45"/>
    <row r="8219" ht="24" hidden="1" customHeight="1" x14ac:dyDescent="0.45"/>
    <row r="8220" ht="24" hidden="1" customHeight="1" x14ac:dyDescent="0.45"/>
    <row r="8221" ht="24" hidden="1" customHeight="1" x14ac:dyDescent="0.45"/>
    <row r="8222" ht="24" hidden="1" customHeight="1" x14ac:dyDescent="0.45"/>
    <row r="8223" ht="24" hidden="1" customHeight="1" x14ac:dyDescent="0.45"/>
    <row r="8224" ht="24" hidden="1" customHeight="1" x14ac:dyDescent="0.45"/>
    <row r="8225" ht="24" hidden="1" customHeight="1" x14ac:dyDescent="0.45"/>
    <row r="8226" ht="24" hidden="1" customHeight="1" x14ac:dyDescent="0.45"/>
    <row r="8227" ht="24" hidden="1" customHeight="1" x14ac:dyDescent="0.45"/>
    <row r="8228" ht="24" hidden="1" customHeight="1" x14ac:dyDescent="0.45"/>
    <row r="8229" ht="24" hidden="1" customHeight="1" x14ac:dyDescent="0.45"/>
    <row r="8230" ht="24" hidden="1" customHeight="1" x14ac:dyDescent="0.45"/>
    <row r="8231" ht="24" hidden="1" customHeight="1" x14ac:dyDescent="0.45"/>
    <row r="8232" ht="24" hidden="1" customHeight="1" x14ac:dyDescent="0.45"/>
    <row r="8233" ht="24" hidden="1" customHeight="1" x14ac:dyDescent="0.45"/>
    <row r="8234" ht="24" hidden="1" customHeight="1" x14ac:dyDescent="0.45"/>
    <row r="8235" ht="24" hidden="1" customHeight="1" x14ac:dyDescent="0.45"/>
    <row r="8236" ht="24" hidden="1" customHeight="1" x14ac:dyDescent="0.45"/>
    <row r="8237" ht="24" hidden="1" customHeight="1" x14ac:dyDescent="0.45"/>
    <row r="8238" ht="24" hidden="1" customHeight="1" x14ac:dyDescent="0.45"/>
    <row r="8239" ht="24" hidden="1" customHeight="1" x14ac:dyDescent="0.45"/>
    <row r="8240" ht="24" hidden="1" customHeight="1" x14ac:dyDescent="0.45"/>
    <row r="8241" ht="24" hidden="1" customHeight="1" x14ac:dyDescent="0.45"/>
    <row r="8242" ht="24" hidden="1" customHeight="1" x14ac:dyDescent="0.45"/>
    <row r="8243" ht="24" hidden="1" customHeight="1" x14ac:dyDescent="0.45"/>
    <row r="8244" ht="24" hidden="1" customHeight="1" x14ac:dyDescent="0.45"/>
    <row r="8245" ht="24" hidden="1" customHeight="1" x14ac:dyDescent="0.45"/>
    <row r="8246" ht="24" hidden="1" customHeight="1" x14ac:dyDescent="0.45"/>
    <row r="8247" ht="24" hidden="1" customHeight="1" x14ac:dyDescent="0.45"/>
    <row r="8248" ht="24" hidden="1" customHeight="1" x14ac:dyDescent="0.45"/>
    <row r="8249" ht="24" hidden="1" customHeight="1" x14ac:dyDescent="0.45"/>
    <row r="8250" ht="24" hidden="1" customHeight="1" x14ac:dyDescent="0.45"/>
    <row r="8251" ht="24" hidden="1" customHeight="1" x14ac:dyDescent="0.45"/>
    <row r="8252" ht="24" hidden="1" customHeight="1" x14ac:dyDescent="0.45"/>
    <row r="8253" ht="24" hidden="1" customHeight="1" x14ac:dyDescent="0.45"/>
    <row r="8254" ht="24" hidden="1" customHeight="1" x14ac:dyDescent="0.45"/>
    <row r="8255" ht="24" hidden="1" customHeight="1" x14ac:dyDescent="0.45"/>
    <row r="8256" ht="24" hidden="1" customHeight="1" x14ac:dyDescent="0.45"/>
    <row r="8257" ht="24" hidden="1" customHeight="1" x14ac:dyDescent="0.45"/>
    <row r="8258" ht="24" hidden="1" customHeight="1" x14ac:dyDescent="0.45"/>
    <row r="8259" ht="24" hidden="1" customHeight="1" x14ac:dyDescent="0.45"/>
    <row r="8260" ht="24" hidden="1" customHeight="1" x14ac:dyDescent="0.45"/>
    <row r="8261" ht="24" hidden="1" customHeight="1" x14ac:dyDescent="0.45"/>
    <row r="8262" ht="24" hidden="1" customHeight="1" x14ac:dyDescent="0.45"/>
    <row r="8263" ht="24" hidden="1" customHeight="1" x14ac:dyDescent="0.45"/>
    <row r="8264" ht="24" hidden="1" customHeight="1" x14ac:dyDescent="0.45"/>
    <row r="8265" ht="24" hidden="1" customHeight="1" x14ac:dyDescent="0.45"/>
    <row r="8266" ht="24" hidden="1" customHeight="1" x14ac:dyDescent="0.45"/>
    <row r="8267" ht="24" hidden="1" customHeight="1" x14ac:dyDescent="0.45"/>
    <row r="8268" ht="24" hidden="1" customHeight="1" x14ac:dyDescent="0.45"/>
    <row r="8269" ht="24" hidden="1" customHeight="1" x14ac:dyDescent="0.45"/>
    <row r="8270" ht="24" hidden="1" customHeight="1" x14ac:dyDescent="0.45"/>
    <row r="8271" ht="24" hidden="1" customHeight="1" x14ac:dyDescent="0.45"/>
    <row r="8272" ht="24" hidden="1" customHeight="1" x14ac:dyDescent="0.45"/>
    <row r="8273" ht="24" hidden="1" customHeight="1" x14ac:dyDescent="0.45"/>
    <row r="8274" ht="24" hidden="1" customHeight="1" x14ac:dyDescent="0.45"/>
    <row r="8275" ht="24" hidden="1" customHeight="1" x14ac:dyDescent="0.45"/>
    <row r="8276" ht="24" hidden="1" customHeight="1" x14ac:dyDescent="0.45"/>
    <row r="8277" ht="24" hidden="1" customHeight="1" x14ac:dyDescent="0.45"/>
    <row r="8278" ht="24" hidden="1" customHeight="1" x14ac:dyDescent="0.45"/>
    <row r="8279" ht="24" hidden="1" customHeight="1" x14ac:dyDescent="0.45"/>
    <row r="8280" ht="24" hidden="1" customHeight="1" x14ac:dyDescent="0.45"/>
    <row r="8281" ht="24" hidden="1" customHeight="1" x14ac:dyDescent="0.45"/>
    <row r="8282" ht="24" hidden="1" customHeight="1" x14ac:dyDescent="0.45"/>
    <row r="8283" ht="24" hidden="1" customHeight="1" x14ac:dyDescent="0.45"/>
    <row r="8284" ht="24" hidden="1" customHeight="1" x14ac:dyDescent="0.45"/>
    <row r="8285" ht="24" hidden="1" customHeight="1" x14ac:dyDescent="0.45"/>
    <row r="8286" ht="24" hidden="1" customHeight="1" x14ac:dyDescent="0.45"/>
    <row r="8287" ht="24" hidden="1" customHeight="1" x14ac:dyDescent="0.45"/>
    <row r="8288" ht="24" hidden="1" customHeight="1" x14ac:dyDescent="0.45"/>
    <row r="8289" ht="24" hidden="1" customHeight="1" x14ac:dyDescent="0.45"/>
    <row r="8290" ht="24" hidden="1" customHeight="1" x14ac:dyDescent="0.45"/>
    <row r="8291" ht="24" hidden="1" customHeight="1" x14ac:dyDescent="0.45"/>
    <row r="8292" ht="24" hidden="1" customHeight="1" x14ac:dyDescent="0.45"/>
    <row r="8293" ht="24" hidden="1" customHeight="1" x14ac:dyDescent="0.45"/>
    <row r="8294" ht="24" hidden="1" customHeight="1" x14ac:dyDescent="0.45"/>
    <row r="8295" ht="24" hidden="1" customHeight="1" x14ac:dyDescent="0.45"/>
    <row r="8296" ht="24" hidden="1" customHeight="1" x14ac:dyDescent="0.45"/>
    <row r="8297" ht="24" hidden="1" customHeight="1" x14ac:dyDescent="0.45"/>
    <row r="8298" ht="24" hidden="1" customHeight="1" x14ac:dyDescent="0.45"/>
    <row r="8299" ht="24" hidden="1" customHeight="1" x14ac:dyDescent="0.45"/>
    <row r="8300" ht="24" hidden="1" customHeight="1" x14ac:dyDescent="0.45"/>
    <row r="8301" ht="24" hidden="1" customHeight="1" x14ac:dyDescent="0.45"/>
    <row r="8302" ht="24" hidden="1" customHeight="1" x14ac:dyDescent="0.45"/>
    <row r="8303" ht="24" hidden="1" customHeight="1" x14ac:dyDescent="0.45"/>
    <row r="8304" ht="24" hidden="1" customHeight="1" x14ac:dyDescent="0.45"/>
    <row r="8305" ht="24" hidden="1" customHeight="1" x14ac:dyDescent="0.45"/>
    <row r="8306" ht="24" hidden="1" customHeight="1" x14ac:dyDescent="0.45"/>
    <row r="8307" ht="24" hidden="1" customHeight="1" x14ac:dyDescent="0.45"/>
    <row r="8308" ht="24" hidden="1" customHeight="1" x14ac:dyDescent="0.45"/>
    <row r="8309" ht="24" hidden="1" customHeight="1" x14ac:dyDescent="0.45"/>
    <row r="8310" ht="24" hidden="1" customHeight="1" x14ac:dyDescent="0.45"/>
    <row r="8311" ht="24" hidden="1" customHeight="1" x14ac:dyDescent="0.45"/>
    <row r="8312" ht="24" hidden="1" customHeight="1" x14ac:dyDescent="0.45"/>
    <row r="8313" ht="24" hidden="1" customHeight="1" x14ac:dyDescent="0.45"/>
    <row r="8314" ht="24" hidden="1" customHeight="1" x14ac:dyDescent="0.45"/>
    <row r="8315" ht="24" hidden="1" customHeight="1" x14ac:dyDescent="0.45"/>
    <row r="8316" ht="24" hidden="1" customHeight="1" x14ac:dyDescent="0.45"/>
    <row r="8317" ht="24" hidden="1" customHeight="1" x14ac:dyDescent="0.45"/>
    <row r="8318" ht="24" hidden="1" customHeight="1" x14ac:dyDescent="0.45"/>
    <row r="8319" ht="24" hidden="1" customHeight="1" x14ac:dyDescent="0.45"/>
    <row r="8320" ht="24" hidden="1" customHeight="1" x14ac:dyDescent="0.45"/>
    <row r="8321" ht="24" hidden="1" customHeight="1" x14ac:dyDescent="0.45"/>
    <row r="8322" ht="24" hidden="1" customHeight="1" x14ac:dyDescent="0.45"/>
    <row r="8323" ht="24" hidden="1" customHeight="1" x14ac:dyDescent="0.45"/>
    <row r="8324" ht="24" hidden="1" customHeight="1" x14ac:dyDescent="0.45"/>
    <row r="8325" ht="24" hidden="1" customHeight="1" x14ac:dyDescent="0.45"/>
    <row r="8326" ht="24" hidden="1" customHeight="1" x14ac:dyDescent="0.45"/>
    <row r="8327" ht="24" hidden="1" customHeight="1" x14ac:dyDescent="0.45"/>
    <row r="8328" ht="24" hidden="1" customHeight="1" x14ac:dyDescent="0.45"/>
    <row r="8329" ht="24" hidden="1" customHeight="1" x14ac:dyDescent="0.45"/>
    <row r="8330" ht="24" hidden="1" customHeight="1" x14ac:dyDescent="0.45"/>
    <row r="8331" ht="24" hidden="1" customHeight="1" x14ac:dyDescent="0.45"/>
    <row r="8332" ht="24" hidden="1" customHeight="1" x14ac:dyDescent="0.45"/>
    <row r="8333" ht="24" hidden="1" customHeight="1" x14ac:dyDescent="0.45"/>
    <row r="8334" ht="24" hidden="1" customHeight="1" x14ac:dyDescent="0.45"/>
    <row r="8335" ht="24" hidden="1" customHeight="1" x14ac:dyDescent="0.45"/>
    <row r="8336" ht="24" hidden="1" customHeight="1" x14ac:dyDescent="0.45"/>
    <row r="8337" ht="24" hidden="1" customHeight="1" x14ac:dyDescent="0.45"/>
    <row r="8338" ht="24" hidden="1" customHeight="1" x14ac:dyDescent="0.45"/>
    <row r="8339" ht="24" hidden="1" customHeight="1" x14ac:dyDescent="0.45"/>
    <row r="8340" ht="24" hidden="1" customHeight="1" x14ac:dyDescent="0.45"/>
    <row r="8341" ht="24" hidden="1" customHeight="1" x14ac:dyDescent="0.45"/>
    <row r="8342" ht="24" hidden="1" customHeight="1" x14ac:dyDescent="0.45"/>
    <row r="8343" ht="24" hidden="1" customHeight="1" x14ac:dyDescent="0.45"/>
    <row r="8344" ht="24" hidden="1" customHeight="1" x14ac:dyDescent="0.45"/>
    <row r="8345" ht="24" hidden="1" customHeight="1" x14ac:dyDescent="0.45"/>
    <row r="8346" ht="24" hidden="1" customHeight="1" x14ac:dyDescent="0.45"/>
    <row r="8347" ht="24" hidden="1" customHeight="1" x14ac:dyDescent="0.45"/>
    <row r="8348" ht="24" hidden="1" customHeight="1" x14ac:dyDescent="0.45"/>
    <row r="8349" ht="24" hidden="1" customHeight="1" x14ac:dyDescent="0.45"/>
    <row r="8350" ht="24" hidden="1" customHeight="1" x14ac:dyDescent="0.45"/>
    <row r="8351" ht="24" hidden="1" customHeight="1" x14ac:dyDescent="0.45"/>
    <row r="8352" ht="24" hidden="1" customHeight="1" x14ac:dyDescent="0.45"/>
    <row r="8353" ht="24" hidden="1" customHeight="1" x14ac:dyDescent="0.45"/>
    <row r="8354" ht="24" hidden="1" customHeight="1" x14ac:dyDescent="0.45"/>
    <row r="8355" ht="24" hidden="1" customHeight="1" x14ac:dyDescent="0.45"/>
    <row r="8356" ht="24" hidden="1" customHeight="1" x14ac:dyDescent="0.45"/>
    <row r="8357" ht="24" hidden="1" customHeight="1" x14ac:dyDescent="0.45"/>
    <row r="8358" ht="24" hidden="1" customHeight="1" x14ac:dyDescent="0.45"/>
    <row r="8359" ht="24" hidden="1" customHeight="1" x14ac:dyDescent="0.45"/>
    <row r="8360" ht="24" hidden="1" customHeight="1" x14ac:dyDescent="0.45"/>
    <row r="8361" ht="24" hidden="1" customHeight="1" x14ac:dyDescent="0.45"/>
    <row r="8362" ht="24" hidden="1" customHeight="1" x14ac:dyDescent="0.45"/>
    <row r="8363" ht="24" hidden="1" customHeight="1" x14ac:dyDescent="0.45"/>
    <row r="8364" ht="24" hidden="1" customHeight="1" x14ac:dyDescent="0.45"/>
    <row r="8365" ht="24" hidden="1" customHeight="1" x14ac:dyDescent="0.45"/>
    <row r="8366" ht="24" hidden="1" customHeight="1" x14ac:dyDescent="0.45"/>
    <row r="8367" ht="24" hidden="1" customHeight="1" x14ac:dyDescent="0.45"/>
    <row r="8368" ht="24" hidden="1" customHeight="1" x14ac:dyDescent="0.45"/>
    <row r="8369" ht="24" hidden="1" customHeight="1" x14ac:dyDescent="0.45"/>
    <row r="8370" ht="24" hidden="1" customHeight="1" x14ac:dyDescent="0.45"/>
    <row r="8371" ht="24" hidden="1" customHeight="1" x14ac:dyDescent="0.45"/>
    <row r="8372" ht="24" hidden="1" customHeight="1" x14ac:dyDescent="0.45"/>
    <row r="8373" ht="24" hidden="1" customHeight="1" x14ac:dyDescent="0.45"/>
    <row r="8374" ht="24" hidden="1" customHeight="1" x14ac:dyDescent="0.45"/>
    <row r="8375" ht="24" hidden="1" customHeight="1" x14ac:dyDescent="0.45"/>
    <row r="8376" ht="24" hidden="1" customHeight="1" x14ac:dyDescent="0.45"/>
    <row r="8377" ht="24" hidden="1" customHeight="1" x14ac:dyDescent="0.45"/>
    <row r="8378" ht="24" hidden="1" customHeight="1" x14ac:dyDescent="0.45"/>
    <row r="8379" ht="24" hidden="1" customHeight="1" x14ac:dyDescent="0.45"/>
    <row r="8380" ht="24" hidden="1" customHeight="1" x14ac:dyDescent="0.45"/>
    <row r="8381" ht="24" hidden="1" customHeight="1" x14ac:dyDescent="0.45"/>
    <row r="8382" ht="24" hidden="1" customHeight="1" x14ac:dyDescent="0.45"/>
    <row r="8383" ht="24" hidden="1" customHeight="1" x14ac:dyDescent="0.45"/>
    <row r="8384" ht="24" hidden="1" customHeight="1" x14ac:dyDescent="0.45"/>
    <row r="8385" ht="24" hidden="1" customHeight="1" x14ac:dyDescent="0.45"/>
    <row r="8386" ht="24" hidden="1" customHeight="1" x14ac:dyDescent="0.45"/>
    <row r="8387" ht="24" hidden="1" customHeight="1" x14ac:dyDescent="0.45"/>
    <row r="8388" ht="24" hidden="1" customHeight="1" x14ac:dyDescent="0.45"/>
    <row r="8389" ht="24" hidden="1" customHeight="1" x14ac:dyDescent="0.45"/>
    <row r="8390" ht="24" hidden="1" customHeight="1" x14ac:dyDescent="0.45"/>
    <row r="8391" ht="24" hidden="1" customHeight="1" x14ac:dyDescent="0.45"/>
    <row r="8392" ht="24" hidden="1" customHeight="1" x14ac:dyDescent="0.45"/>
    <row r="8393" ht="24" hidden="1" customHeight="1" x14ac:dyDescent="0.45"/>
    <row r="8394" ht="24" hidden="1" customHeight="1" x14ac:dyDescent="0.45"/>
    <row r="8395" ht="24" hidden="1" customHeight="1" x14ac:dyDescent="0.45"/>
    <row r="8396" ht="24" hidden="1" customHeight="1" x14ac:dyDescent="0.45"/>
    <row r="8397" ht="24" hidden="1" customHeight="1" x14ac:dyDescent="0.45"/>
    <row r="8398" ht="24" hidden="1" customHeight="1" x14ac:dyDescent="0.45"/>
    <row r="8399" ht="24" hidden="1" customHeight="1" x14ac:dyDescent="0.45"/>
    <row r="8400" ht="24" hidden="1" customHeight="1" x14ac:dyDescent="0.45"/>
    <row r="8401" ht="24" hidden="1" customHeight="1" x14ac:dyDescent="0.45"/>
    <row r="8402" ht="24" hidden="1" customHeight="1" x14ac:dyDescent="0.45"/>
    <row r="8403" ht="24" hidden="1" customHeight="1" x14ac:dyDescent="0.45"/>
    <row r="8404" ht="24" hidden="1" customHeight="1" x14ac:dyDescent="0.45"/>
    <row r="8405" ht="24" hidden="1" customHeight="1" x14ac:dyDescent="0.45"/>
    <row r="8406" ht="24" hidden="1" customHeight="1" x14ac:dyDescent="0.45"/>
    <row r="8407" ht="24" hidden="1" customHeight="1" x14ac:dyDescent="0.45"/>
    <row r="8408" ht="24" hidden="1" customHeight="1" x14ac:dyDescent="0.45"/>
    <row r="8409" ht="24" hidden="1" customHeight="1" x14ac:dyDescent="0.45"/>
    <row r="8410" ht="24" hidden="1" customHeight="1" x14ac:dyDescent="0.45"/>
    <row r="8411" ht="24" hidden="1" customHeight="1" x14ac:dyDescent="0.45"/>
    <row r="8412" ht="24" hidden="1" customHeight="1" x14ac:dyDescent="0.45"/>
    <row r="8413" ht="24" hidden="1" customHeight="1" x14ac:dyDescent="0.45"/>
    <row r="8414" ht="24" hidden="1" customHeight="1" x14ac:dyDescent="0.45"/>
    <row r="8415" ht="24" hidden="1" customHeight="1" x14ac:dyDescent="0.45"/>
    <row r="8416" ht="24" hidden="1" customHeight="1" x14ac:dyDescent="0.45"/>
    <row r="8417" ht="24" hidden="1" customHeight="1" x14ac:dyDescent="0.45"/>
    <row r="8418" ht="24" hidden="1" customHeight="1" x14ac:dyDescent="0.45"/>
    <row r="8419" ht="24" hidden="1" customHeight="1" x14ac:dyDescent="0.45"/>
    <row r="8420" ht="24" hidden="1" customHeight="1" x14ac:dyDescent="0.45"/>
    <row r="8421" ht="24" hidden="1" customHeight="1" x14ac:dyDescent="0.45"/>
    <row r="8422" ht="24" hidden="1" customHeight="1" x14ac:dyDescent="0.45"/>
    <row r="8423" ht="24" hidden="1" customHeight="1" x14ac:dyDescent="0.45"/>
    <row r="8424" ht="24" hidden="1" customHeight="1" x14ac:dyDescent="0.45"/>
    <row r="8425" ht="24" hidden="1" customHeight="1" x14ac:dyDescent="0.45"/>
    <row r="8426" ht="24" hidden="1" customHeight="1" x14ac:dyDescent="0.45"/>
    <row r="8427" ht="24" hidden="1" customHeight="1" x14ac:dyDescent="0.45"/>
    <row r="8428" ht="24" hidden="1" customHeight="1" x14ac:dyDescent="0.45"/>
    <row r="8429" ht="24" hidden="1" customHeight="1" x14ac:dyDescent="0.45"/>
    <row r="8430" ht="24" hidden="1" customHeight="1" x14ac:dyDescent="0.45"/>
    <row r="8431" ht="24" hidden="1" customHeight="1" x14ac:dyDescent="0.45"/>
    <row r="8432" ht="24" hidden="1" customHeight="1" x14ac:dyDescent="0.45"/>
    <row r="8433" ht="24" hidden="1" customHeight="1" x14ac:dyDescent="0.45"/>
    <row r="8434" ht="24" hidden="1" customHeight="1" x14ac:dyDescent="0.45"/>
    <row r="8435" ht="24" hidden="1" customHeight="1" x14ac:dyDescent="0.45"/>
    <row r="8436" ht="24" hidden="1" customHeight="1" x14ac:dyDescent="0.45"/>
    <row r="8437" ht="24" hidden="1" customHeight="1" x14ac:dyDescent="0.45"/>
    <row r="8438" ht="24" hidden="1" customHeight="1" x14ac:dyDescent="0.45"/>
    <row r="8439" ht="24" hidden="1" customHeight="1" x14ac:dyDescent="0.45"/>
    <row r="8440" ht="24" hidden="1" customHeight="1" x14ac:dyDescent="0.45"/>
    <row r="8441" ht="24" hidden="1" customHeight="1" x14ac:dyDescent="0.45"/>
    <row r="8442" ht="24" hidden="1" customHeight="1" x14ac:dyDescent="0.45"/>
    <row r="8443" ht="24" hidden="1" customHeight="1" x14ac:dyDescent="0.45"/>
    <row r="8444" ht="24" hidden="1" customHeight="1" x14ac:dyDescent="0.45"/>
    <row r="8445" ht="24" hidden="1" customHeight="1" x14ac:dyDescent="0.45"/>
    <row r="8446" ht="24" hidden="1" customHeight="1" x14ac:dyDescent="0.45"/>
    <row r="8447" ht="24" hidden="1" customHeight="1" x14ac:dyDescent="0.45"/>
    <row r="8448" ht="24" hidden="1" customHeight="1" x14ac:dyDescent="0.45"/>
    <row r="8449" ht="24" hidden="1" customHeight="1" x14ac:dyDescent="0.45"/>
    <row r="8450" ht="24" hidden="1" customHeight="1" x14ac:dyDescent="0.45"/>
    <row r="8451" ht="24" hidden="1" customHeight="1" x14ac:dyDescent="0.45"/>
    <row r="8452" ht="24" hidden="1" customHeight="1" x14ac:dyDescent="0.45"/>
    <row r="8453" ht="24" hidden="1" customHeight="1" x14ac:dyDescent="0.45"/>
    <row r="8454" ht="24" hidden="1" customHeight="1" x14ac:dyDescent="0.45"/>
    <row r="8455" ht="24" hidden="1" customHeight="1" x14ac:dyDescent="0.45"/>
    <row r="8456" ht="24" hidden="1" customHeight="1" x14ac:dyDescent="0.45"/>
    <row r="8457" ht="24" hidden="1" customHeight="1" x14ac:dyDescent="0.45"/>
    <row r="8458" ht="24" hidden="1" customHeight="1" x14ac:dyDescent="0.45"/>
    <row r="8459" ht="24" hidden="1" customHeight="1" x14ac:dyDescent="0.45"/>
    <row r="8460" ht="24" hidden="1" customHeight="1" x14ac:dyDescent="0.45"/>
    <row r="8461" ht="24" hidden="1" customHeight="1" x14ac:dyDescent="0.45"/>
    <row r="8462" ht="24" hidden="1" customHeight="1" x14ac:dyDescent="0.45"/>
    <row r="8463" ht="24" hidden="1" customHeight="1" x14ac:dyDescent="0.45"/>
    <row r="8464" ht="24" hidden="1" customHeight="1" x14ac:dyDescent="0.45"/>
    <row r="8465" ht="24" hidden="1" customHeight="1" x14ac:dyDescent="0.45"/>
    <row r="8466" ht="24" hidden="1" customHeight="1" x14ac:dyDescent="0.45"/>
    <row r="8467" ht="24" hidden="1" customHeight="1" x14ac:dyDescent="0.45"/>
    <row r="8468" ht="24" hidden="1" customHeight="1" x14ac:dyDescent="0.45"/>
    <row r="8469" ht="24" hidden="1" customHeight="1" x14ac:dyDescent="0.45"/>
    <row r="8470" ht="24" hidden="1" customHeight="1" x14ac:dyDescent="0.45"/>
    <row r="8471" ht="24" hidden="1" customHeight="1" x14ac:dyDescent="0.45"/>
    <row r="8472" ht="24" hidden="1" customHeight="1" x14ac:dyDescent="0.45"/>
    <row r="8473" ht="24" hidden="1" customHeight="1" x14ac:dyDescent="0.45"/>
    <row r="8474" ht="24" hidden="1" customHeight="1" x14ac:dyDescent="0.45"/>
    <row r="8475" ht="24" hidden="1" customHeight="1" x14ac:dyDescent="0.45"/>
    <row r="8476" ht="24" hidden="1" customHeight="1" x14ac:dyDescent="0.45"/>
    <row r="8477" ht="24" hidden="1" customHeight="1" x14ac:dyDescent="0.45"/>
    <row r="8478" ht="24" hidden="1" customHeight="1" x14ac:dyDescent="0.45"/>
    <row r="8479" ht="24" hidden="1" customHeight="1" x14ac:dyDescent="0.45"/>
    <row r="8480" ht="24" hidden="1" customHeight="1" x14ac:dyDescent="0.45"/>
    <row r="8481" ht="24" hidden="1" customHeight="1" x14ac:dyDescent="0.45"/>
    <row r="8482" ht="24" hidden="1" customHeight="1" x14ac:dyDescent="0.45"/>
    <row r="8483" ht="24" hidden="1" customHeight="1" x14ac:dyDescent="0.45"/>
    <row r="8484" ht="24" hidden="1" customHeight="1" x14ac:dyDescent="0.45"/>
    <row r="8485" ht="24" hidden="1" customHeight="1" x14ac:dyDescent="0.45"/>
    <row r="8486" ht="24" hidden="1" customHeight="1" x14ac:dyDescent="0.45"/>
    <row r="8487" ht="24" hidden="1" customHeight="1" x14ac:dyDescent="0.45"/>
    <row r="8488" ht="24" hidden="1" customHeight="1" x14ac:dyDescent="0.45"/>
    <row r="8489" ht="24" hidden="1" customHeight="1" x14ac:dyDescent="0.45"/>
    <row r="8490" ht="24" hidden="1" customHeight="1" x14ac:dyDescent="0.45"/>
    <row r="8491" ht="24" hidden="1" customHeight="1" x14ac:dyDescent="0.45"/>
    <row r="8492" ht="24" hidden="1" customHeight="1" x14ac:dyDescent="0.45"/>
    <row r="8493" ht="24" hidden="1" customHeight="1" x14ac:dyDescent="0.45"/>
    <row r="8494" ht="24" hidden="1" customHeight="1" x14ac:dyDescent="0.45"/>
    <row r="8495" ht="24" hidden="1" customHeight="1" x14ac:dyDescent="0.45"/>
    <row r="8496" ht="24" hidden="1" customHeight="1" x14ac:dyDescent="0.45"/>
    <row r="8497" ht="24" hidden="1" customHeight="1" x14ac:dyDescent="0.45"/>
    <row r="8498" ht="24" hidden="1" customHeight="1" x14ac:dyDescent="0.45"/>
    <row r="8499" ht="24" hidden="1" customHeight="1" x14ac:dyDescent="0.45"/>
    <row r="8500" ht="24" hidden="1" customHeight="1" x14ac:dyDescent="0.45"/>
    <row r="8501" ht="24" hidden="1" customHeight="1" x14ac:dyDescent="0.45"/>
    <row r="8502" ht="24" hidden="1" customHeight="1" x14ac:dyDescent="0.45"/>
    <row r="8503" ht="24" hidden="1" customHeight="1" x14ac:dyDescent="0.45"/>
    <row r="8504" ht="24" hidden="1" customHeight="1" x14ac:dyDescent="0.45"/>
    <row r="8505" ht="24" hidden="1" customHeight="1" x14ac:dyDescent="0.45"/>
    <row r="8506" ht="24" hidden="1" customHeight="1" x14ac:dyDescent="0.45"/>
    <row r="8507" ht="24" hidden="1" customHeight="1" x14ac:dyDescent="0.45"/>
    <row r="8508" ht="24" hidden="1" customHeight="1" x14ac:dyDescent="0.45"/>
    <row r="8509" ht="24" hidden="1" customHeight="1" x14ac:dyDescent="0.45"/>
    <row r="8510" ht="24" hidden="1" customHeight="1" x14ac:dyDescent="0.45"/>
    <row r="8511" ht="24" hidden="1" customHeight="1" x14ac:dyDescent="0.45"/>
    <row r="8512" ht="24" hidden="1" customHeight="1" x14ac:dyDescent="0.45"/>
    <row r="8513" ht="24" hidden="1" customHeight="1" x14ac:dyDescent="0.45"/>
    <row r="8514" ht="24" hidden="1" customHeight="1" x14ac:dyDescent="0.45"/>
    <row r="8515" ht="24" hidden="1" customHeight="1" x14ac:dyDescent="0.45"/>
    <row r="8516" ht="24" hidden="1" customHeight="1" x14ac:dyDescent="0.45"/>
    <row r="8517" ht="24" hidden="1" customHeight="1" x14ac:dyDescent="0.45"/>
    <row r="8518" ht="24" hidden="1" customHeight="1" x14ac:dyDescent="0.45"/>
    <row r="8519" ht="24" hidden="1" customHeight="1" x14ac:dyDescent="0.45"/>
    <row r="8520" ht="24" hidden="1" customHeight="1" x14ac:dyDescent="0.45"/>
    <row r="8521" ht="24" hidden="1" customHeight="1" x14ac:dyDescent="0.45"/>
    <row r="8522" ht="24" hidden="1" customHeight="1" x14ac:dyDescent="0.45"/>
    <row r="8523" ht="24" hidden="1" customHeight="1" x14ac:dyDescent="0.45"/>
    <row r="8524" ht="24" hidden="1" customHeight="1" x14ac:dyDescent="0.45"/>
    <row r="8525" ht="24" hidden="1" customHeight="1" x14ac:dyDescent="0.45"/>
    <row r="8526" ht="24" hidden="1" customHeight="1" x14ac:dyDescent="0.45"/>
    <row r="8527" ht="24" hidden="1" customHeight="1" x14ac:dyDescent="0.45"/>
    <row r="8528" ht="24" hidden="1" customHeight="1" x14ac:dyDescent="0.45"/>
    <row r="8529" ht="24" hidden="1" customHeight="1" x14ac:dyDescent="0.45"/>
    <row r="8530" ht="24" hidden="1" customHeight="1" x14ac:dyDescent="0.45"/>
    <row r="8531" ht="24" hidden="1" customHeight="1" x14ac:dyDescent="0.45"/>
    <row r="8532" ht="24" hidden="1" customHeight="1" x14ac:dyDescent="0.45"/>
    <row r="8533" ht="24" hidden="1" customHeight="1" x14ac:dyDescent="0.45"/>
    <row r="8534" ht="24" hidden="1" customHeight="1" x14ac:dyDescent="0.45"/>
    <row r="8535" ht="24" hidden="1" customHeight="1" x14ac:dyDescent="0.45"/>
    <row r="8536" ht="24" hidden="1" customHeight="1" x14ac:dyDescent="0.45"/>
    <row r="8537" ht="24" hidden="1" customHeight="1" x14ac:dyDescent="0.45"/>
    <row r="8538" ht="24" hidden="1" customHeight="1" x14ac:dyDescent="0.45"/>
    <row r="8539" ht="24" hidden="1" customHeight="1" x14ac:dyDescent="0.45"/>
    <row r="8540" ht="24" hidden="1" customHeight="1" x14ac:dyDescent="0.45"/>
    <row r="8541" ht="24" hidden="1" customHeight="1" x14ac:dyDescent="0.45"/>
    <row r="8542" ht="24" hidden="1" customHeight="1" x14ac:dyDescent="0.45"/>
    <row r="8543" ht="24" hidden="1" customHeight="1" x14ac:dyDescent="0.45"/>
    <row r="8544" ht="24" hidden="1" customHeight="1" x14ac:dyDescent="0.45"/>
    <row r="8545" ht="24" hidden="1" customHeight="1" x14ac:dyDescent="0.45"/>
    <row r="8546" ht="24" hidden="1" customHeight="1" x14ac:dyDescent="0.45"/>
    <row r="8547" ht="24" hidden="1" customHeight="1" x14ac:dyDescent="0.45"/>
    <row r="8548" ht="24" hidden="1" customHeight="1" x14ac:dyDescent="0.45"/>
    <row r="8549" ht="24" hidden="1" customHeight="1" x14ac:dyDescent="0.45"/>
    <row r="8550" ht="24" hidden="1" customHeight="1" x14ac:dyDescent="0.45"/>
    <row r="8551" ht="24" hidden="1" customHeight="1" x14ac:dyDescent="0.45"/>
    <row r="8552" ht="24" hidden="1" customHeight="1" x14ac:dyDescent="0.45"/>
    <row r="8553" ht="24" hidden="1" customHeight="1" x14ac:dyDescent="0.45"/>
    <row r="8554" ht="24" hidden="1" customHeight="1" x14ac:dyDescent="0.45"/>
    <row r="8555" ht="24" hidden="1" customHeight="1" x14ac:dyDescent="0.45"/>
    <row r="8556" ht="24" hidden="1" customHeight="1" x14ac:dyDescent="0.45"/>
    <row r="8557" ht="24" hidden="1" customHeight="1" x14ac:dyDescent="0.45"/>
    <row r="8558" ht="24" hidden="1" customHeight="1" x14ac:dyDescent="0.45"/>
    <row r="8559" ht="24" hidden="1" customHeight="1" x14ac:dyDescent="0.45"/>
    <row r="8560" ht="24" hidden="1" customHeight="1" x14ac:dyDescent="0.45"/>
    <row r="8561" ht="24" hidden="1" customHeight="1" x14ac:dyDescent="0.45"/>
    <row r="8562" ht="24" hidden="1" customHeight="1" x14ac:dyDescent="0.45"/>
    <row r="8563" ht="24" hidden="1" customHeight="1" x14ac:dyDescent="0.45"/>
    <row r="8564" ht="24" hidden="1" customHeight="1" x14ac:dyDescent="0.45"/>
    <row r="8565" ht="24" hidden="1" customHeight="1" x14ac:dyDescent="0.45"/>
    <row r="8566" ht="24" hidden="1" customHeight="1" x14ac:dyDescent="0.45"/>
    <row r="8567" ht="24" hidden="1" customHeight="1" x14ac:dyDescent="0.45"/>
    <row r="8568" ht="24" hidden="1" customHeight="1" x14ac:dyDescent="0.45"/>
    <row r="8569" ht="24" hidden="1" customHeight="1" x14ac:dyDescent="0.45"/>
    <row r="8570" ht="24" hidden="1" customHeight="1" x14ac:dyDescent="0.45"/>
    <row r="8571" ht="24" hidden="1" customHeight="1" x14ac:dyDescent="0.45"/>
    <row r="8572" ht="24" hidden="1" customHeight="1" x14ac:dyDescent="0.45"/>
    <row r="8573" ht="24" hidden="1" customHeight="1" x14ac:dyDescent="0.45"/>
    <row r="8574" ht="24" hidden="1" customHeight="1" x14ac:dyDescent="0.45"/>
    <row r="8575" ht="24" hidden="1" customHeight="1" x14ac:dyDescent="0.45"/>
    <row r="8576" ht="24" hidden="1" customHeight="1" x14ac:dyDescent="0.45"/>
    <row r="8577" ht="24" hidden="1" customHeight="1" x14ac:dyDescent="0.45"/>
    <row r="8578" ht="24" hidden="1" customHeight="1" x14ac:dyDescent="0.45"/>
    <row r="8579" ht="24" hidden="1" customHeight="1" x14ac:dyDescent="0.45"/>
    <row r="8580" ht="24" hidden="1" customHeight="1" x14ac:dyDescent="0.45"/>
    <row r="8581" ht="24" hidden="1" customHeight="1" x14ac:dyDescent="0.45"/>
    <row r="8582" ht="24" hidden="1" customHeight="1" x14ac:dyDescent="0.45"/>
    <row r="8583" ht="24" hidden="1" customHeight="1" x14ac:dyDescent="0.45"/>
    <row r="8584" ht="24" hidden="1" customHeight="1" x14ac:dyDescent="0.45"/>
    <row r="8585" ht="24" hidden="1" customHeight="1" x14ac:dyDescent="0.45"/>
    <row r="8586" ht="24" hidden="1" customHeight="1" x14ac:dyDescent="0.45"/>
    <row r="8587" ht="24" hidden="1" customHeight="1" x14ac:dyDescent="0.45"/>
    <row r="8588" ht="24" hidden="1" customHeight="1" x14ac:dyDescent="0.45"/>
    <row r="8589" ht="24" hidden="1" customHeight="1" x14ac:dyDescent="0.45"/>
    <row r="8590" ht="24" hidden="1" customHeight="1" x14ac:dyDescent="0.45"/>
    <row r="8591" ht="24" hidden="1" customHeight="1" x14ac:dyDescent="0.45"/>
    <row r="8592" ht="24" hidden="1" customHeight="1" x14ac:dyDescent="0.45"/>
    <row r="8593" ht="24" hidden="1" customHeight="1" x14ac:dyDescent="0.45"/>
    <row r="8594" ht="24" hidden="1" customHeight="1" x14ac:dyDescent="0.45"/>
    <row r="8595" ht="24" hidden="1" customHeight="1" x14ac:dyDescent="0.45"/>
    <row r="8596" ht="24" hidden="1" customHeight="1" x14ac:dyDescent="0.45"/>
    <row r="8597" ht="24" hidden="1" customHeight="1" x14ac:dyDescent="0.45"/>
    <row r="8598" ht="24" hidden="1" customHeight="1" x14ac:dyDescent="0.45"/>
    <row r="8599" ht="24" hidden="1" customHeight="1" x14ac:dyDescent="0.45"/>
    <row r="8600" ht="24" hidden="1" customHeight="1" x14ac:dyDescent="0.45"/>
    <row r="8601" ht="24" hidden="1" customHeight="1" x14ac:dyDescent="0.45"/>
    <row r="8602" ht="24" hidden="1" customHeight="1" x14ac:dyDescent="0.45"/>
    <row r="8603" ht="24" hidden="1" customHeight="1" x14ac:dyDescent="0.45"/>
    <row r="8604" ht="24" hidden="1" customHeight="1" x14ac:dyDescent="0.45"/>
    <row r="8605" ht="24" hidden="1" customHeight="1" x14ac:dyDescent="0.45"/>
    <row r="8606" ht="24" hidden="1" customHeight="1" x14ac:dyDescent="0.45"/>
    <row r="8607" ht="24" hidden="1" customHeight="1" x14ac:dyDescent="0.45"/>
    <row r="8608" ht="24" hidden="1" customHeight="1" x14ac:dyDescent="0.45"/>
    <row r="8609" ht="24" hidden="1" customHeight="1" x14ac:dyDescent="0.45"/>
    <row r="8610" ht="24" hidden="1" customHeight="1" x14ac:dyDescent="0.45"/>
    <row r="8611" ht="24" hidden="1" customHeight="1" x14ac:dyDescent="0.45"/>
    <row r="8612" ht="24" hidden="1" customHeight="1" x14ac:dyDescent="0.45"/>
    <row r="8613" ht="24" hidden="1" customHeight="1" x14ac:dyDescent="0.45"/>
    <row r="8614" ht="24" hidden="1" customHeight="1" x14ac:dyDescent="0.45"/>
    <row r="8615" ht="24" hidden="1" customHeight="1" x14ac:dyDescent="0.45"/>
    <row r="8616" ht="24" hidden="1" customHeight="1" x14ac:dyDescent="0.45"/>
    <row r="8617" ht="24" hidden="1" customHeight="1" x14ac:dyDescent="0.45"/>
    <row r="8618" ht="24" hidden="1" customHeight="1" x14ac:dyDescent="0.45"/>
    <row r="8619" ht="24" hidden="1" customHeight="1" x14ac:dyDescent="0.45"/>
    <row r="8620" ht="24" hidden="1" customHeight="1" x14ac:dyDescent="0.45"/>
    <row r="8621" ht="24" hidden="1" customHeight="1" x14ac:dyDescent="0.45"/>
    <row r="8622" ht="24" hidden="1" customHeight="1" x14ac:dyDescent="0.45"/>
    <row r="8623" ht="24" hidden="1" customHeight="1" x14ac:dyDescent="0.45"/>
    <row r="8624" ht="24" hidden="1" customHeight="1" x14ac:dyDescent="0.45"/>
    <row r="8625" ht="24" hidden="1" customHeight="1" x14ac:dyDescent="0.45"/>
    <row r="8626" ht="24" hidden="1" customHeight="1" x14ac:dyDescent="0.45"/>
    <row r="8627" ht="24" hidden="1" customHeight="1" x14ac:dyDescent="0.45"/>
    <row r="8628" ht="24" hidden="1" customHeight="1" x14ac:dyDescent="0.45"/>
    <row r="8629" ht="24" hidden="1" customHeight="1" x14ac:dyDescent="0.45"/>
    <row r="8630" ht="24" hidden="1" customHeight="1" x14ac:dyDescent="0.45"/>
    <row r="8631" ht="24" hidden="1" customHeight="1" x14ac:dyDescent="0.45"/>
    <row r="8632" ht="24" hidden="1" customHeight="1" x14ac:dyDescent="0.45"/>
    <row r="8633" ht="24" hidden="1" customHeight="1" x14ac:dyDescent="0.45"/>
    <row r="8634" ht="24" hidden="1" customHeight="1" x14ac:dyDescent="0.45"/>
    <row r="8635" ht="24" hidden="1" customHeight="1" x14ac:dyDescent="0.45"/>
    <row r="8636" ht="24" hidden="1" customHeight="1" x14ac:dyDescent="0.45"/>
    <row r="8637" ht="24" hidden="1" customHeight="1" x14ac:dyDescent="0.45"/>
    <row r="8638" ht="24" hidden="1" customHeight="1" x14ac:dyDescent="0.45"/>
    <row r="8639" ht="24" hidden="1" customHeight="1" x14ac:dyDescent="0.45"/>
    <row r="8640" ht="24" hidden="1" customHeight="1" x14ac:dyDescent="0.45"/>
    <row r="8641" ht="24" hidden="1" customHeight="1" x14ac:dyDescent="0.45"/>
    <row r="8642" ht="24" hidden="1" customHeight="1" x14ac:dyDescent="0.45"/>
    <row r="8643" ht="24" hidden="1" customHeight="1" x14ac:dyDescent="0.45"/>
    <row r="8644" ht="24" hidden="1" customHeight="1" x14ac:dyDescent="0.45"/>
    <row r="8645" ht="24" hidden="1" customHeight="1" x14ac:dyDescent="0.45"/>
    <row r="8646" ht="24" hidden="1" customHeight="1" x14ac:dyDescent="0.45"/>
    <row r="8647" ht="24" hidden="1" customHeight="1" x14ac:dyDescent="0.45"/>
    <row r="8648" ht="24" hidden="1" customHeight="1" x14ac:dyDescent="0.45"/>
    <row r="8649" ht="24" hidden="1" customHeight="1" x14ac:dyDescent="0.45"/>
    <row r="8650" ht="24" hidden="1" customHeight="1" x14ac:dyDescent="0.45"/>
    <row r="8651" ht="24" hidden="1" customHeight="1" x14ac:dyDescent="0.45"/>
    <row r="8652" ht="24" hidden="1" customHeight="1" x14ac:dyDescent="0.45"/>
    <row r="8653" ht="24" hidden="1" customHeight="1" x14ac:dyDescent="0.45"/>
    <row r="8654" ht="24" hidden="1" customHeight="1" x14ac:dyDescent="0.45"/>
    <row r="8655" ht="24" hidden="1" customHeight="1" x14ac:dyDescent="0.45"/>
    <row r="8656" ht="24" hidden="1" customHeight="1" x14ac:dyDescent="0.45"/>
    <row r="8657" ht="24" hidden="1" customHeight="1" x14ac:dyDescent="0.45"/>
    <row r="8658" ht="24" hidden="1" customHeight="1" x14ac:dyDescent="0.45"/>
    <row r="8659" ht="24" hidden="1" customHeight="1" x14ac:dyDescent="0.45"/>
    <row r="8660" ht="24" hidden="1" customHeight="1" x14ac:dyDescent="0.45"/>
    <row r="8661" ht="24" hidden="1" customHeight="1" x14ac:dyDescent="0.45"/>
    <row r="8662" ht="24" hidden="1" customHeight="1" x14ac:dyDescent="0.45"/>
    <row r="8663" ht="24" hidden="1" customHeight="1" x14ac:dyDescent="0.45"/>
    <row r="8664" ht="24" hidden="1" customHeight="1" x14ac:dyDescent="0.45"/>
    <row r="8665" ht="24" hidden="1" customHeight="1" x14ac:dyDescent="0.45"/>
    <row r="8666" ht="24" hidden="1" customHeight="1" x14ac:dyDescent="0.45"/>
    <row r="8667" ht="24" hidden="1" customHeight="1" x14ac:dyDescent="0.45"/>
    <row r="8668" ht="24" hidden="1" customHeight="1" x14ac:dyDescent="0.45"/>
    <row r="8669" ht="24" hidden="1" customHeight="1" x14ac:dyDescent="0.45"/>
    <row r="8670" ht="24" hidden="1" customHeight="1" x14ac:dyDescent="0.45"/>
    <row r="8671" ht="24" hidden="1" customHeight="1" x14ac:dyDescent="0.45"/>
    <row r="8672" ht="24" hidden="1" customHeight="1" x14ac:dyDescent="0.45"/>
    <row r="8673" ht="24" hidden="1" customHeight="1" x14ac:dyDescent="0.45"/>
    <row r="8674" ht="24" hidden="1" customHeight="1" x14ac:dyDescent="0.45"/>
    <row r="8675" ht="24" hidden="1" customHeight="1" x14ac:dyDescent="0.45"/>
    <row r="8676" ht="24" hidden="1" customHeight="1" x14ac:dyDescent="0.45"/>
    <row r="8677" ht="24" hidden="1" customHeight="1" x14ac:dyDescent="0.45"/>
    <row r="8678" ht="24" hidden="1" customHeight="1" x14ac:dyDescent="0.45"/>
    <row r="8679" ht="24" hidden="1" customHeight="1" x14ac:dyDescent="0.45"/>
    <row r="8680" ht="24" hidden="1" customHeight="1" x14ac:dyDescent="0.45"/>
    <row r="8681" ht="24" hidden="1" customHeight="1" x14ac:dyDescent="0.45"/>
    <row r="8682" ht="24" hidden="1" customHeight="1" x14ac:dyDescent="0.45"/>
    <row r="8683" ht="24" hidden="1" customHeight="1" x14ac:dyDescent="0.45"/>
    <row r="8684" ht="24" hidden="1" customHeight="1" x14ac:dyDescent="0.45"/>
    <row r="8685" ht="24" hidden="1" customHeight="1" x14ac:dyDescent="0.45"/>
    <row r="8686" ht="24" hidden="1" customHeight="1" x14ac:dyDescent="0.45"/>
    <row r="8687" ht="24" hidden="1" customHeight="1" x14ac:dyDescent="0.45"/>
    <row r="8688" ht="24" hidden="1" customHeight="1" x14ac:dyDescent="0.45"/>
    <row r="8689" ht="24" hidden="1" customHeight="1" x14ac:dyDescent="0.45"/>
    <row r="8690" ht="24" hidden="1" customHeight="1" x14ac:dyDescent="0.45"/>
    <row r="8691" ht="24" hidden="1" customHeight="1" x14ac:dyDescent="0.45"/>
    <row r="8692" ht="24" hidden="1" customHeight="1" x14ac:dyDescent="0.45"/>
    <row r="8693" ht="24" hidden="1" customHeight="1" x14ac:dyDescent="0.45"/>
    <row r="8694" ht="24" hidden="1" customHeight="1" x14ac:dyDescent="0.45"/>
    <row r="8695" ht="24" hidden="1" customHeight="1" x14ac:dyDescent="0.45"/>
    <row r="8696" ht="24" hidden="1" customHeight="1" x14ac:dyDescent="0.45"/>
    <row r="8697" ht="24" hidden="1" customHeight="1" x14ac:dyDescent="0.45"/>
    <row r="8698" ht="24" hidden="1" customHeight="1" x14ac:dyDescent="0.45"/>
    <row r="8699" ht="24" hidden="1" customHeight="1" x14ac:dyDescent="0.45"/>
    <row r="8700" ht="24" hidden="1" customHeight="1" x14ac:dyDescent="0.45"/>
    <row r="8701" ht="24" hidden="1" customHeight="1" x14ac:dyDescent="0.45"/>
    <row r="8702" ht="24" hidden="1" customHeight="1" x14ac:dyDescent="0.45"/>
    <row r="8703" ht="24" hidden="1" customHeight="1" x14ac:dyDescent="0.45"/>
    <row r="8704" ht="24" hidden="1" customHeight="1" x14ac:dyDescent="0.45"/>
    <row r="8705" ht="24" hidden="1" customHeight="1" x14ac:dyDescent="0.45"/>
    <row r="8706" ht="24" hidden="1" customHeight="1" x14ac:dyDescent="0.45"/>
    <row r="8707" ht="24" hidden="1" customHeight="1" x14ac:dyDescent="0.45"/>
    <row r="8708" ht="24" hidden="1" customHeight="1" x14ac:dyDescent="0.45"/>
    <row r="8709" ht="24" hidden="1" customHeight="1" x14ac:dyDescent="0.45"/>
    <row r="8710" ht="24" hidden="1" customHeight="1" x14ac:dyDescent="0.45"/>
    <row r="8711" ht="24" hidden="1" customHeight="1" x14ac:dyDescent="0.45"/>
    <row r="8712" ht="24" hidden="1" customHeight="1" x14ac:dyDescent="0.45"/>
    <row r="8713" ht="24" hidden="1" customHeight="1" x14ac:dyDescent="0.45"/>
    <row r="8714" ht="24" hidden="1" customHeight="1" x14ac:dyDescent="0.45"/>
    <row r="8715" ht="24" hidden="1" customHeight="1" x14ac:dyDescent="0.45"/>
    <row r="8716" ht="24" hidden="1" customHeight="1" x14ac:dyDescent="0.45"/>
    <row r="8717" ht="24" hidden="1" customHeight="1" x14ac:dyDescent="0.45"/>
    <row r="8718" ht="24" hidden="1" customHeight="1" x14ac:dyDescent="0.45"/>
    <row r="8719" ht="24" hidden="1" customHeight="1" x14ac:dyDescent="0.45"/>
    <row r="8720" ht="24" hidden="1" customHeight="1" x14ac:dyDescent="0.45"/>
    <row r="8721" ht="24" hidden="1" customHeight="1" x14ac:dyDescent="0.45"/>
    <row r="8722" ht="24" hidden="1" customHeight="1" x14ac:dyDescent="0.45"/>
    <row r="8723" ht="24" hidden="1" customHeight="1" x14ac:dyDescent="0.45"/>
    <row r="8724" ht="24" hidden="1" customHeight="1" x14ac:dyDescent="0.45"/>
    <row r="8725" ht="24" hidden="1" customHeight="1" x14ac:dyDescent="0.45"/>
    <row r="8726" ht="24" hidden="1" customHeight="1" x14ac:dyDescent="0.45"/>
    <row r="8727" ht="24" hidden="1" customHeight="1" x14ac:dyDescent="0.45"/>
    <row r="8728" ht="24" hidden="1" customHeight="1" x14ac:dyDescent="0.45"/>
    <row r="8729" ht="24" hidden="1" customHeight="1" x14ac:dyDescent="0.45"/>
    <row r="8730" ht="24" hidden="1" customHeight="1" x14ac:dyDescent="0.45"/>
    <row r="8731" ht="24" hidden="1" customHeight="1" x14ac:dyDescent="0.45"/>
    <row r="8732" ht="24" hidden="1" customHeight="1" x14ac:dyDescent="0.45"/>
    <row r="8733" ht="24" hidden="1" customHeight="1" x14ac:dyDescent="0.45"/>
    <row r="8734" ht="24" hidden="1" customHeight="1" x14ac:dyDescent="0.45"/>
    <row r="8735" ht="24" hidden="1" customHeight="1" x14ac:dyDescent="0.45"/>
    <row r="8736" ht="24" hidden="1" customHeight="1" x14ac:dyDescent="0.45"/>
    <row r="8737" ht="24" hidden="1" customHeight="1" x14ac:dyDescent="0.45"/>
    <row r="8738" ht="24" hidden="1" customHeight="1" x14ac:dyDescent="0.45"/>
    <row r="8739" ht="24" hidden="1" customHeight="1" x14ac:dyDescent="0.45"/>
    <row r="8740" ht="24" hidden="1" customHeight="1" x14ac:dyDescent="0.45"/>
    <row r="8741" ht="24" hidden="1" customHeight="1" x14ac:dyDescent="0.45"/>
    <row r="8742" ht="24" hidden="1" customHeight="1" x14ac:dyDescent="0.45"/>
    <row r="8743" ht="24" hidden="1" customHeight="1" x14ac:dyDescent="0.45"/>
    <row r="8744" ht="24" hidden="1" customHeight="1" x14ac:dyDescent="0.45"/>
    <row r="8745" ht="24" hidden="1" customHeight="1" x14ac:dyDescent="0.45"/>
    <row r="8746" ht="24" hidden="1" customHeight="1" x14ac:dyDescent="0.45"/>
    <row r="8747" ht="24" hidden="1" customHeight="1" x14ac:dyDescent="0.45"/>
    <row r="8748" ht="24" hidden="1" customHeight="1" x14ac:dyDescent="0.45"/>
    <row r="8749" ht="24" hidden="1" customHeight="1" x14ac:dyDescent="0.45"/>
    <row r="8750" ht="24" hidden="1" customHeight="1" x14ac:dyDescent="0.45"/>
    <row r="8751" ht="24" hidden="1" customHeight="1" x14ac:dyDescent="0.45"/>
    <row r="8752" ht="24" hidden="1" customHeight="1" x14ac:dyDescent="0.45"/>
    <row r="8753" ht="24" hidden="1" customHeight="1" x14ac:dyDescent="0.45"/>
    <row r="8754" ht="24" hidden="1" customHeight="1" x14ac:dyDescent="0.45"/>
    <row r="8755" ht="24" hidden="1" customHeight="1" x14ac:dyDescent="0.45"/>
    <row r="8756" ht="24" hidden="1" customHeight="1" x14ac:dyDescent="0.45"/>
    <row r="8757" ht="24" hidden="1" customHeight="1" x14ac:dyDescent="0.45"/>
    <row r="8758" ht="24" hidden="1" customHeight="1" x14ac:dyDescent="0.45"/>
    <row r="8759" ht="24" hidden="1" customHeight="1" x14ac:dyDescent="0.45"/>
    <row r="8760" ht="24" hidden="1" customHeight="1" x14ac:dyDescent="0.45"/>
    <row r="8761" ht="24" hidden="1" customHeight="1" x14ac:dyDescent="0.45"/>
    <row r="8762" ht="24" hidden="1" customHeight="1" x14ac:dyDescent="0.45"/>
    <row r="8763" ht="24" hidden="1" customHeight="1" x14ac:dyDescent="0.45"/>
    <row r="8764" ht="24" hidden="1" customHeight="1" x14ac:dyDescent="0.45"/>
    <row r="8765" ht="24" hidden="1" customHeight="1" x14ac:dyDescent="0.45"/>
    <row r="8766" ht="24" hidden="1" customHeight="1" x14ac:dyDescent="0.45"/>
    <row r="8767" ht="24" hidden="1" customHeight="1" x14ac:dyDescent="0.45"/>
    <row r="8768" ht="24" hidden="1" customHeight="1" x14ac:dyDescent="0.45"/>
    <row r="8769" ht="24" hidden="1" customHeight="1" x14ac:dyDescent="0.45"/>
    <row r="8770" ht="24" hidden="1" customHeight="1" x14ac:dyDescent="0.45"/>
    <row r="8771" ht="24" hidden="1" customHeight="1" x14ac:dyDescent="0.45"/>
    <row r="8772" ht="24" hidden="1" customHeight="1" x14ac:dyDescent="0.45"/>
    <row r="8773" ht="24" hidden="1" customHeight="1" x14ac:dyDescent="0.45"/>
    <row r="8774" ht="24" hidden="1" customHeight="1" x14ac:dyDescent="0.45"/>
    <row r="8775" ht="24" hidden="1" customHeight="1" x14ac:dyDescent="0.45"/>
    <row r="8776" ht="24" hidden="1" customHeight="1" x14ac:dyDescent="0.45"/>
    <row r="8777" ht="24" hidden="1" customHeight="1" x14ac:dyDescent="0.45"/>
    <row r="8778" ht="24" hidden="1" customHeight="1" x14ac:dyDescent="0.45"/>
    <row r="8779" ht="24" hidden="1" customHeight="1" x14ac:dyDescent="0.45"/>
    <row r="8780" ht="24" hidden="1" customHeight="1" x14ac:dyDescent="0.45"/>
    <row r="8781" ht="24" hidden="1" customHeight="1" x14ac:dyDescent="0.45"/>
    <row r="8782" ht="24" hidden="1" customHeight="1" x14ac:dyDescent="0.45"/>
    <row r="8783" ht="24" hidden="1" customHeight="1" x14ac:dyDescent="0.45"/>
    <row r="8784" ht="24" hidden="1" customHeight="1" x14ac:dyDescent="0.45"/>
    <row r="8785" ht="24" hidden="1" customHeight="1" x14ac:dyDescent="0.45"/>
    <row r="8786" ht="24" hidden="1" customHeight="1" x14ac:dyDescent="0.45"/>
    <row r="8787" ht="24" hidden="1" customHeight="1" x14ac:dyDescent="0.45"/>
    <row r="8788" ht="24" hidden="1" customHeight="1" x14ac:dyDescent="0.45"/>
    <row r="8789" ht="24" hidden="1" customHeight="1" x14ac:dyDescent="0.45"/>
    <row r="8790" ht="24" hidden="1" customHeight="1" x14ac:dyDescent="0.45"/>
    <row r="8791" ht="24" hidden="1" customHeight="1" x14ac:dyDescent="0.45"/>
    <row r="8792" ht="24" hidden="1" customHeight="1" x14ac:dyDescent="0.45"/>
    <row r="8793" ht="24" hidden="1" customHeight="1" x14ac:dyDescent="0.45"/>
    <row r="8794" ht="24" hidden="1" customHeight="1" x14ac:dyDescent="0.45"/>
    <row r="8795" ht="24" hidden="1" customHeight="1" x14ac:dyDescent="0.45"/>
    <row r="8796" ht="24" hidden="1" customHeight="1" x14ac:dyDescent="0.45"/>
    <row r="8797" ht="24" hidden="1" customHeight="1" x14ac:dyDescent="0.45"/>
    <row r="8798" ht="24" hidden="1" customHeight="1" x14ac:dyDescent="0.45"/>
    <row r="8799" ht="24" hidden="1" customHeight="1" x14ac:dyDescent="0.45"/>
    <row r="8800" ht="24" hidden="1" customHeight="1" x14ac:dyDescent="0.45"/>
    <row r="8801" ht="24" hidden="1" customHeight="1" x14ac:dyDescent="0.45"/>
    <row r="8802" ht="24" hidden="1" customHeight="1" x14ac:dyDescent="0.45"/>
    <row r="8803" ht="24" hidden="1" customHeight="1" x14ac:dyDescent="0.45"/>
    <row r="8804" ht="24" hidden="1" customHeight="1" x14ac:dyDescent="0.45"/>
    <row r="8805" ht="24" hidden="1" customHeight="1" x14ac:dyDescent="0.45"/>
    <row r="8806" ht="24" hidden="1" customHeight="1" x14ac:dyDescent="0.45"/>
    <row r="8807" ht="24" hidden="1" customHeight="1" x14ac:dyDescent="0.45"/>
    <row r="8808" ht="24" hidden="1" customHeight="1" x14ac:dyDescent="0.45"/>
    <row r="8809" ht="24" hidden="1" customHeight="1" x14ac:dyDescent="0.45"/>
    <row r="8810" ht="24" hidden="1" customHeight="1" x14ac:dyDescent="0.45"/>
    <row r="8811" ht="24" hidden="1" customHeight="1" x14ac:dyDescent="0.45"/>
    <row r="8812" ht="24" hidden="1" customHeight="1" x14ac:dyDescent="0.45"/>
    <row r="8813" ht="24" hidden="1" customHeight="1" x14ac:dyDescent="0.45"/>
    <row r="8814" ht="24" hidden="1" customHeight="1" x14ac:dyDescent="0.45"/>
    <row r="8815" ht="24" hidden="1" customHeight="1" x14ac:dyDescent="0.45"/>
    <row r="8816" ht="24" hidden="1" customHeight="1" x14ac:dyDescent="0.45"/>
    <row r="8817" ht="24" hidden="1" customHeight="1" x14ac:dyDescent="0.45"/>
    <row r="8818" ht="24" hidden="1" customHeight="1" x14ac:dyDescent="0.45"/>
    <row r="8819" ht="24" hidden="1" customHeight="1" x14ac:dyDescent="0.45"/>
    <row r="8820" ht="24" hidden="1" customHeight="1" x14ac:dyDescent="0.45"/>
    <row r="8821" ht="24" hidden="1" customHeight="1" x14ac:dyDescent="0.45"/>
    <row r="8822" ht="24" hidden="1" customHeight="1" x14ac:dyDescent="0.45"/>
    <row r="8823" ht="24" hidden="1" customHeight="1" x14ac:dyDescent="0.45"/>
    <row r="8824" ht="24" hidden="1" customHeight="1" x14ac:dyDescent="0.45"/>
    <row r="8825" ht="24" hidden="1" customHeight="1" x14ac:dyDescent="0.45"/>
    <row r="8826" ht="24" hidden="1" customHeight="1" x14ac:dyDescent="0.45"/>
    <row r="8827" ht="24" hidden="1" customHeight="1" x14ac:dyDescent="0.45"/>
    <row r="8828" ht="24" hidden="1" customHeight="1" x14ac:dyDescent="0.45"/>
    <row r="8829" ht="24" hidden="1" customHeight="1" x14ac:dyDescent="0.45"/>
    <row r="8830" ht="24" hidden="1" customHeight="1" x14ac:dyDescent="0.45"/>
    <row r="8831" ht="24" hidden="1" customHeight="1" x14ac:dyDescent="0.45"/>
    <row r="8832" ht="24" hidden="1" customHeight="1" x14ac:dyDescent="0.45"/>
    <row r="8833" ht="24" hidden="1" customHeight="1" x14ac:dyDescent="0.45"/>
    <row r="8834" ht="24" hidden="1" customHeight="1" x14ac:dyDescent="0.45"/>
    <row r="8835" ht="24" hidden="1" customHeight="1" x14ac:dyDescent="0.45"/>
    <row r="8836" ht="24" hidden="1" customHeight="1" x14ac:dyDescent="0.45"/>
    <row r="8837" ht="24" hidden="1" customHeight="1" x14ac:dyDescent="0.45"/>
    <row r="8838" ht="24" hidden="1" customHeight="1" x14ac:dyDescent="0.45"/>
    <row r="8839" ht="24" hidden="1" customHeight="1" x14ac:dyDescent="0.45"/>
    <row r="8840" ht="24" hidden="1" customHeight="1" x14ac:dyDescent="0.45"/>
    <row r="8841" ht="24" hidden="1" customHeight="1" x14ac:dyDescent="0.45"/>
    <row r="8842" ht="24" hidden="1" customHeight="1" x14ac:dyDescent="0.45"/>
    <row r="8843" ht="24" hidden="1" customHeight="1" x14ac:dyDescent="0.45"/>
    <row r="8844" ht="24" hidden="1" customHeight="1" x14ac:dyDescent="0.45"/>
    <row r="8845" ht="24" hidden="1" customHeight="1" x14ac:dyDescent="0.45"/>
    <row r="8846" ht="24" hidden="1" customHeight="1" x14ac:dyDescent="0.45"/>
    <row r="8847" ht="24" hidden="1" customHeight="1" x14ac:dyDescent="0.45"/>
    <row r="8848" ht="24" hidden="1" customHeight="1" x14ac:dyDescent="0.45"/>
    <row r="8849" ht="24" hidden="1" customHeight="1" x14ac:dyDescent="0.45"/>
    <row r="8850" ht="24" hidden="1" customHeight="1" x14ac:dyDescent="0.45"/>
    <row r="8851" ht="24" hidden="1" customHeight="1" x14ac:dyDescent="0.45"/>
    <row r="8852" ht="24" hidden="1" customHeight="1" x14ac:dyDescent="0.45"/>
    <row r="8853" ht="24" hidden="1" customHeight="1" x14ac:dyDescent="0.45"/>
    <row r="8854" ht="24" hidden="1" customHeight="1" x14ac:dyDescent="0.45"/>
    <row r="8855" ht="24" hidden="1" customHeight="1" x14ac:dyDescent="0.45"/>
    <row r="8856" ht="24" hidden="1" customHeight="1" x14ac:dyDescent="0.45"/>
    <row r="8857" ht="24" hidden="1" customHeight="1" x14ac:dyDescent="0.45"/>
    <row r="8858" ht="24" hidden="1" customHeight="1" x14ac:dyDescent="0.45"/>
    <row r="8859" ht="24" hidden="1" customHeight="1" x14ac:dyDescent="0.45"/>
    <row r="8860" ht="24" hidden="1" customHeight="1" x14ac:dyDescent="0.45"/>
    <row r="8861" ht="24" hidden="1" customHeight="1" x14ac:dyDescent="0.45"/>
    <row r="8862" ht="24" hidden="1" customHeight="1" x14ac:dyDescent="0.45"/>
    <row r="8863" ht="24" hidden="1" customHeight="1" x14ac:dyDescent="0.45"/>
    <row r="8864" ht="24" hidden="1" customHeight="1" x14ac:dyDescent="0.45"/>
    <row r="8865" ht="24" hidden="1" customHeight="1" x14ac:dyDescent="0.45"/>
    <row r="8866" ht="24" hidden="1" customHeight="1" x14ac:dyDescent="0.45"/>
    <row r="8867" ht="24" hidden="1" customHeight="1" x14ac:dyDescent="0.45"/>
    <row r="8868" ht="24" hidden="1" customHeight="1" x14ac:dyDescent="0.45"/>
    <row r="8869" ht="24" hidden="1" customHeight="1" x14ac:dyDescent="0.45"/>
    <row r="8870" ht="24" hidden="1" customHeight="1" x14ac:dyDescent="0.45"/>
    <row r="8871" ht="24" hidden="1" customHeight="1" x14ac:dyDescent="0.45"/>
    <row r="8872" ht="24" hidden="1" customHeight="1" x14ac:dyDescent="0.45"/>
    <row r="8873" ht="24" hidden="1" customHeight="1" x14ac:dyDescent="0.45"/>
    <row r="8874" ht="24" hidden="1" customHeight="1" x14ac:dyDescent="0.45"/>
    <row r="8875" ht="24" hidden="1" customHeight="1" x14ac:dyDescent="0.45"/>
    <row r="8876" ht="24" hidden="1" customHeight="1" x14ac:dyDescent="0.45"/>
    <row r="8877" ht="24" hidden="1" customHeight="1" x14ac:dyDescent="0.45"/>
    <row r="8878" ht="24" hidden="1" customHeight="1" x14ac:dyDescent="0.45"/>
    <row r="8879" ht="24" hidden="1" customHeight="1" x14ac:dyDescent="0.45"/>
    <row r="8880" ht="24" hidden="1" customHeight="1" x14ac:dyDescent="0.45"/>
    <row r="8881" ht="24" hidden="1" customHeight="1" x14ac:dyDescent="0.45"/>
    <row r="8882" ht="24" hidden="1" customHeight="1" x14ac:dyDescent="0.45"/>
    <row r="8883" ht="24" hidden="1" customHeight="1" x14ac:dyDescent="0.45"/>
    <row r="8884" ht="24" hidden="1" customHeight="1" x14ac:dyDescent="0.45"/>
    <row r="8885" ht="24" hidden="1" customHeight="1" x14ac:dyDescent="0.45"/>
    <row r="8886" ht="24" hidden="1" customHeight="1" x14ac:dyDescent="0.45"/>
    <row r="8887" ht="24" hidden="1" customHeight="1" x14ac:dyDescent="0.45"/>
    <row r="8888" ht="24" hidden="1" customHeight="1" x14ac:dyDescent="0.45"/>
    <row r="8889" ht="24" hidden="1" customHeight="1" x14ac:dyDescent="0.45"/>
    <row r="8890" ht="24" hidden="1" customHeight="1" x14ac:dyDescent="0.45"/>
    <row r="8891" ht="24" hidden="1" customHeight="1" x14ac:dyDescent="0.45"/>
    <row r="8892" ht="24" hidden="1" customHeight="1" x14ac:dyDescent="0.45"/>
    <row r="8893" ht="24" hidden="1" customHeight="1" x14ac:dyDescent="0.45"/>
    <row r="8894" ht="24" hidden="1" customHeight="1" x14ac:dyDescent="0.45"/>
    <row r="8895" ht="24" hidden="1" customHeight="1" x14ac:dyDescent="0.45"/>
    <row r="8896" ht="24" hidden="1" customHeight="1" x14ac:dyDescent="0.45"/>
    <row r="8897" ht="24" hidden="1" customHeight="1" x14ac:dyDescent="0.45"/>
    <row r="8898" ht="24" hidden="1" customHeight="1" x14ac:dyDescent="0.45"/>
    <row r="8899" ht="24" hidden="1" customHeight="1" x14ac:dyDescent="0.45"/>
    <row r="8900" ht="24" hidden="1" customHeight="1" x14ac:dyDescent="0.45"/>
    <row r="8901" ht="24" hidden="1" customHeight="1" x14ac:dyDescent="0.45"/>
    <row r="8902" ht="24" hidden="1" customHeight="1" x14ac:dyDescent="0.45"/>
    <row r="8903" ht="24" hidden="1" customHeight="1" x14ac:dyDescent="0.45"/>
    <row r="8904" ht="24" hidden="1" customHeight="1" x14ac:dyDescent="0.45"/>
    <row r="8905" ht="24" hidden="1" customHeight="1" x14ac:dyDescent="0.45"/>
    <row r="8906" ht="24" hidden="1" customHeight="1" x14ac:dyDescent="0.45"/>
    <row r="8907" ht="24" hidden="1" customHeight="1" x14ac:dyDescent="0.45"/>
    <row r="8908" ht="24" hidden="1" customHeight="1" x14ac:dyDescent="0.45"/>
    <row r="8909" ht="24" hidden="1" customHeight="1" x14ac:dyDescent="0.45"/>
    <row r="8910" ht="24" hidden="1" customHeight="1" x14ac:dyDescent="0.45"/>
    <row r="8911" ht="24" hidden="1" customHeight="1" x14ac:dyDescent="0.45"/>
    <row r="8912" ht="24" hidden="1" customHeight="1" x14ac:dyDescent="0.45"/>
    <row r="8913" ht="24" hidden="1" customHeight="1" x14ac:dyDescent="0.45"/>
    <row r="8914" ht="24" hidden="1" customHeight="1" x14ac:dyDescent="0.45"/>
    <row r="8915" ht="24" hidden="1" customHeight="1" x14ac:dyDescent="0.45"/>
    <row r="8916" ht="24" hidden="1" customHeight="1" x14ac:dyDescent="0.45"/>
    <row r="8917" ht="24" hidden="1" customHeight="1" x14ac:dyDescent="0.45"/>
    <row r="8918" ht="24" hidden="1" customHeight="1" x14ac:dyDescent="0.45"/>
    <row r="8919" ht="24" hidden="1" customHeight="1" x14ac:dyDescent="0.45"/>
    <row r="8920" ht="24" hidden="1" customHeight="1" x14ac:dyDescent="0.45"/>
    <row r="8921" ht="24" hidden="1" customHeight="1" x14ac:dyDescent="0.45"/>
    <row r="8922" ht="24" hidden="1" customHeight="1" x14ac:dyDescent="0.45"/>
    <row r="8923" ht="24" hidden="1" customHeight="1" x14ac:dyDescent="0.45"/>
    <row r="8924" ht="24" hidden="1" customHeight="1" x14ac:dyDescent="0.45"/>
    <row r="8925" ht="24" hidden="1" customHeight="1" x14ac:dyDescent="0.45"/>
    <row r="8926" ht="24" hidden="1" customHeight="1" x14ac:dyDescent="0.45"/>
    <row r="8927" ht="24" hidden="1" customHeight="1" x14ac:dyDescent="0.45"/>
    <row r="8928" ht="24" hidden="1" customHeight="1" x14ac:dyDescent="0.45"/>
    <row r="8929" ht="24" hidden="1" customHeight="1" x14ac:dyDescent="0.45"/>
    <row r="8930" ht="24" hidden="1" customHeight="1" x14ac:dyDescent="0.45"/>
    <row r="8931" ht="24" hidden="1" customHeight="1" x14ac:dyDescent="0.45"/>
    <row r="8932" ht="24" hidden="1" customHeight="1" x14ac:dyDescent="0.45"/>
    <row r="8933" ht="24" hidden="1" customHeight="1" x14ac:dyDescent="0.45"/>
    <row r="8934" ht="24" hidden="1" customHeight="1" x14ac:dyDescent="0.45"/>
    <row r="8935" ht="24" hidden="1" customHeight="1" x14ac:dyDescent="0.45"/>
    <row r="8936" ht="24" hidden="1" customHeight="1" x14ac:dyDescent="0.45"/>
    <row r="8937" ht="24" hidden="1" customHeight="1" x14ac:dyDescent="0.45"/>
    <row r="8938" ht="24" hidden="1" customHeight="1" x14ac:dyDescent="0.45"/>
    <row r="8939" ht="24" hidden="1" customHeight="1" x14ac:dyDescent="0.45"/>
    <row r="8940" ht="24" hidden="1" customHeight="1" x14ac:dyDescent="0.45"/>
    <row r="8941" ht="24" hidden="1" customHeight="1" x14ac:dyDescent="0.45"/>
    <row r="8942" ht="24" hidden="1" customHeight="1" x14ac:dyDescent="0.45"/>
    <row r="8943" ht="24" hidden="1" customHeight="1" x14ac:dyDescent="0.45"/>
    <row r="8944" ht="24" hidden="1" customHeight="1" x14ac:dyDescent="0.45"/>
    <row r="8945" ht="24" hidden="1" customHeight="1" x14ac:dyDescent="0.45"/>
    <row r="8946" ht="24" hidden="1" customHeight="1" x14ac:dyDescent="0.45"/>
    <row r="8947" ht="24" hidden="1" customHeight="1" x14ac:dyDescent="0.45"/>
    <row r="8948" ht="24" hidden="1" customHeight="1" x14ac:dyDescent="0.45"/>
    <row r="8949" ht="24" hidden="1" customHeight="1" x14ac:dyDescent="0.45"/>
    <row r="8950" ht="24" hidden="1" customHeight="1" x14ac:dyDescent="0.45"/>
    <row r="8951" ht="24" hidden="1" customHeight="1" x14ac:dyDescent="0.45"/>
    <row r="8952" ht="24" hidden="1" customHeight="1" x14ac:dyDescent="0.45"/>
    <row r="8953" ht="24" hidden="1" customHeight="1" x14ac:dyDescent="0.45"/>
    <row r="8954" ht="24" hidden="1" customHeight="1" x14ac:dyDescent="0.45"/>
    <row r="8955" ht="24" hidden="1" customHeight="1" x14ac:dyDescent="0.45"/>
    <row r="8956" ht="24" hidden="1" customHeight="1" x14ac:dyDescent="0.45"/>
    <row r="8957" ht="24" hidden="1" customHeight="1" x14ac:dyDescent="0.45"/>
    <row r="8958" ht="24" hidden="1" customHeight="1" x14ac:dyDescent="0.45"/>
    <row r="8959" ht="24" hidden="1" customHeight="1" x14ac:dyDescent="0.45"/>
    <row r="8960" ht="24" hidden="1" customHeight="1" x14ac:dyDescent="0.45"/>
    <row r="8961" ht="24" hidden="1" customHeight="1" x14ac:dyDescent="0.45"/>
    <row r="8962" ht="24" hidden="1" customHeight="1" x14ac:dyDescent="0.45"/>
    <row r="8963" ht="24" hidden="1" customHeight="1" x14ac:dyDescent="0.45"/>
    <row r="8964" ht="24" hidden="1" customHeight="1" x14ac:dyDescent="0.45"/>
    <row r="8965" ht="24" hidden="1" customHeight="1" x14ac:dyDescent="0.45"/>
    <row r="8966" ht="24" hidden="1" customHeight="1" x14ac:dyDescent="0.45"/>
    <row r="8967" ht="24" hidden="1" customHeight="1" x14ac:dyDescent="0.45"/>
    <row r="8968" ht="24" hidden="1" customHeight="1" x14ac:dyDescent="0.45"/>
    <row r="8969" ht="24" hidden="1" customHeight="1" x14ac:dyDescent="0.45"/>
    <row r="8970" ht="24" hidden="1" customHeight="1" x14ac:dyDescent="0.45"/>
    <row r="8971" ht="24" hidden="1" customHeight="1" x14ac:dyDescent="0.45"/>
    <row r="8972" ht="24" hidden="1" customHeight="1" x14ac:dyDescent="0.45"/>
    <row r="8973" ht="24" hidden="1" customHeight="1" x14ac:dyDescent="0.45"/>
    <row r="8974" ht="24" hidden="1" customHeight="1" x14ac:dyDescent="0.45"/>
    <row r="8975" ht="24" hidden="1" customHeight="1" x14ac:dyDescent="0.45"/>
    <row r="8976" ht="24" hidden="1" customHeight="1" x14ac:dyDescent="0.45"/>
    <row r="8977" ht="24" hidden="1" customHeight="1" x14ac:dyDescent="0.45"/>
    <row r="8978" ht="24" hidden="1" customHeight="1" x14ac:dyDescent="0.45"/>
    <row r="8979" ht="24" hidden="1" customHeight="1" x14ac:dyDescent="0.45"/>
    <row r="8980" ht="24" hidden="1" customHeight="1" x14ac:dyDescent="0.45"/>
    <row r="8981" ht="24" hidden="1" customHeight="1" x14ac:dyDescent="0.45"/>
    <row r="8982" ht="24" hidden="1" customHeight="1" x14ac:dyDescent="0.45"/>
    <row r="8983" ht="24" hidden="1" customHeight="1" x14ac:dyDescent="0.45"/>
    <row r="8984" ht="24" hidden="1" customHeight="1" x14ac:dyDescent="0.45"/>
    <row r="8985" ht="24" hidden="1" customHeight="1" x14ac:dyDescent="0.45"/>
    <row r="8986" ht="24" hidden="1" customHeight="1" x14ac:dyDescent="0.45"/>
    <row r="8987" ht="24" hidden="1" customHeight="1" x14ac:dyDescent="0.45"/>
    <row r="8988" ht="24" hidden="1" customHeight="1" x14ac:dyDescent="0.45"/>
    <row r="8989" ht="24" hidden="1" customHeight="1" x14ac:dyDescent="0.45"/>
    <row r="8990" ht="24" hidden="1" customHeight="1" x14ac:dyDescent="0.45"/>
    <row r="8991" ht="24" hidden="1" customHeight="1" x14ac:dyDescent="0.45"/>
    <row r="8992" ht="24" hidden="1" customHeight="1" x14ac:dyDescent="0.45"/>
    <row r="8993" ht="24" hidden="1" customHeight="1" x14ac:dyDescent="0.45"/>
    <row r="8994" ht="24" hidden="1" customHeight="1" x14ac:dyDescent="0.45"/>
    <row r="8995" ht="24" hidden="1" customHeight="1" x14ac:dyDescent="0.45"/>
    <row r="8996" ht="24" hidden="1" customHeight="1" x14ac:dyDescent="0.45"/>
    <row r="8997" ht="24" hidden="1" customHeight="1" x14ac:dyDescent="0.45"/>
    <row r="8998" ht="24" hidden="1" customHeight="1" x14ac:dyDescent="0.45"/>
    <row r="8999" ht="24" hidden="1" customHeight="1" x14ac:dyDescent="0.45"/>
    <row r="9000" ht="24" hidden="1" customHeight="1" x14ac:dyDescent="0.45"/>
    <row r="9001" ht="24" hidden="1" customHeight="1" x14ac:dyDescent="0.45"/>
    <row r="9002" ht="24" hidden="1" customHeight="1" x14ac:dyDescent="0.45"/>
    <row r="9003" ht="24" hidden="1" customHeight="1" x14ac:dyDescent="0.45"/>
    <row r="9004" ht="24" hidden="1" customHeight="1" x14ac:dyDescent="0.45"/>
    <row r="9005" ht="24" hidden="1" customHeight="1" x14ac:dyDescent="0.45"/>
    <row r="9006" ht="24" hidden="1" customHeight="1" x14ac:dyDescent="0.45"/>
    <row r="9007" ht="24" hidden="1" customHeight="1" x14ac:dyDescent="0.45"/>
    <row r="9008" ht="24" hidden="1" customHeight="1" x14ac:dyDescent="0.45"/>
    <row r="9009" ht="24" hidden="1" customHeight="1" x14ac:dyDescent="0.45"/>
    <row r="9010" ht="24" hidden="1" customHeight="1" x14ac:dyDescent="0.45"/>
    <row r="9011" ht="24" hidden="1" customHeight="1" x14ac:dyDescent="0.45"/>
    <row r="9012" ht="24" hidden="1" customHeight="1" x14ac:dyDescent="0.45"/>
    <row r="9013" ht="24" hidden="1" customHeight="1" x14ac:dyDescent="0.45"/>
    <row r="9014" ht="24" hidden="1" customHeight="1" x14ac:dyDescent="0.45"/>
    <row r="9015" ht="24" hidden="1" customHeight="1" x14ac:dyDescent="0.45"/>
    <row r="9016" ht="24" hidden="1" customHeight="1" x14ac:dyDescent="0.45"/>
    <row r="9017" ht="24" hidden="1" customHeight="1" x14ac:dyDescent="0.45"/>
    <row r="9018" ht="24" hidden="1" customHeight="1" x14ac:dyDescent="0.45"/>
    <row r="9019" ht="24" hidden="1" customHeight="1" x14ac:dyDescent="0.45"/>
    <row r="9020" ht="24" hidden="1" customHeight="1" x14ac:dyDescent="0.45"/>
    <row r="9021" ht="24" hidden="1" customHeight="1" x14ac:dyDescent="0.45"/>
    <row r="9022" ht="24" hidden="1" customHeight="1" x14ac:dyDescent="0.45"/>
    <row r="9023" ht="24" hidden="1" customHeight="1" x14ac:dyDescent="0.45"/>
    <row r="9024" ht="24" hidden="1" customHeight="1" x14ac:dyDescent="0.45"/>
    <row r="9025" ht="24" hidden="1" customHeight="1" x14ac:dyDescent="0.45"/>
    <row r="9026" ht="24" hidden="1" customHeight="1" x14ac:dyDescent="0.45"/>
    <row r="9027" ht="24" hidden="1" customHeight="1" x14ac:dyDescent="0.45"/>
    <row r="9028" ht="24" hidden="1" customHeight="1" x14ac:dyDescent="0.45"/>
    <row r="9029" ht="24" hidden="1" customHeight="1" x14ac:dyDescent="0.45"/>
    <row r="9030" ht="24" hidden="1" customHeight="1" x14ac:dyDescent="0.45"/>
    <row r="9031" ht="24" hidden="1" customHeight="1" x14ac:dyDescent="0.45"/>
    <row r="9032" ht="24" hidden="1" customHeight="1" x14ac:dyDescent="0.45"/>
    <row r="9033" ht="24" hidden="1" customHeight="1" x14ac:dyDescent="0.45"/>
    <row r="9034" ht="24" hidden="1" customHeight="1" x14ac:dyDescent="0.45"/>
    <row r="9035" ht="24" hidden="1" customHeight="1" x14ac:dyDescent="0.45"/>
    <row r="9036" ht="24" hidden="1" customHeight="1" x14ac:dyDescent="0.45"/>
    <row r="9037" ht="24" hidden="1" customHeight="1" x14ac:dyDescent="0.45"/>
    <row r="9038" ht="24" hidden="1" customHeight="1" x14ac:dyDescent="0.45"/>
    <row r="9039" ht="24" hidden="1" customHeight="1" x14ac:dyDescent="0.45"/>
    <row r="9040" ht="24" hidden="1" customHeight="1" x14ac:dyDescent="0.45"/>
    <row r="9041" ht="24" hidden="1" customHeight="1" x14ac:dyDescent="0.45"/>
    <row r="9042" ht="24" hidden="1" customHeight="1" x14ac:dyDescent="0.45"/>
    <row r="9043" ht="24" hidden="1" customHeight="1" x14ac:dyDescent="0.45"/>
    <row r="9044" ht="24" hidden="1" customHeight="1" x14ac:dyDescent="0.45"/>
    <row r="9045" ht="24" hidden="1" customHeight="1" x14ac:dyDescent="0.45"/>
    <row r="9046" ht="24" hidden="1" customHeight="1" x14ac:dyDescent="0.45"/>
    <row r="9047" ht="24" hidden="1" customHeight="1" x14ac:dyDescent="0.45"/>
    <row r="9048" ht="24" hidden="1" customHeight="1" x14ac:dyDescent="0.45"/>
    <row r="9049" ht="24" hidden="1" customHeight="1" x14ac:dyDescent="0.45"/>
    <row r="9050" ht="24" hidden="1" customHeight="1" x14ac:dyDescent="0.45"/>
    <row r="9051" ht="24" hidden="1" customHeight="1" x14ac:dyDescent="0.45"/>
    <row r="9052" ht="24" hidden="1" customHeight="1" x14ac:dyDescent="0.45"/>
    <row r="9053" ht="24" hidden="1" customHeight="1" x14ac:dyDescent="0.45"/>
    <row r="9054" ht="24" hidden="1" customHeight="1" x14ac:dyDescent="0.45"/>
    <row r="9055" ht="24" hidden="1" customHeight="1" x14ac:dyDescent="0.45"/>
    <row r="9056" ht="24" hidden="1" customHeight="1" x14ac:dyDescent="0.45"/>
    <row r="9057" ht="24" hidden="1" customHeight="1" x14ac:dyDescent="0.45"/>
    <row r="9058" ht="24" hidden="1" customHeight="1" x14ac:dyDescent="0.45"/>
    <row r="9059" ht="24" hidden="1" customHeight="1" x14ac:dyDescent="0.45"/>
    <row r="9060" ht="24" hidden="1" customHeight="1" x14ac:dyDescent="0.45"/>
    <row r="9061" ht="24" hidden="1" customHeight="1" x14ac:dyDescent="0.45"/>
    <row r="9062" ht="24" hidden="1" customHeight="1" x14ac:dyDescent="0.45"/>
    <row r="9063" ht="24" hidden="1" customHeight="1" x14ac:dyDescent="0.45"/>
    <row r="9064" ht="24" hidden="1" customHeight="1" x14ac:dyDescent="0.45"/>
    <row r="9065" ht="24" hidden="1" customHeight="1" x14ac:dyDescent="0.45"/>
    <row r="9066" ht="24" hidden="1" customHeight="1" x14ac:dyDescent="0.45"/>
    <row r="9067" ht="24" hidden="1" customHeight="1" x14ac:dyDescent="0.45"/>
    <row r="9068" ht="24" hidden="1" customHeight="1" x14ac:dyDescent="0.45"/>
    <row r="9069" ht="24" hidden="1" customHeight="1" x14ac:dyDescent="0.45"/>
    <row r="9070" ht="24" hidden="1" customHeight="1" x14ac:dyDescent="0.45"/>
    <row r="9071" ht="24" hidden="1" customHeight="1" x14ac:dyDescent="0.45"/>
    <row r="9072" ht="24" hidden="1" customHeight="1" x14ac:dyDescent="0.45"/>
    <row r="9073" ht="24" hidden="1" customHeight="1" x14ac:dyDescent="0.45"/>
    <row r="9074" ht="24" hidden="1" customHeight="1" x14ac:dyDescent="0.45"/>
    <row r="9075" ht="24" hidden="1" customHeight="1" x14ac:dyDescent="0.45"/>
    <row r="9076" ht="24" hidden="1" customHeight="1" x14ac:dyDescent="0.45"/>
    <row r="9077" ht="24" hidden="1" customHeight="1" x14ac:dyDescent="0.45"/>
    <row r="9078" ht="24" hidden="1" customHeight="1" x14ac:dyDescent="0.45"/>
    <row r="9079" ht="24" hidden="1" customHeight="1" x14ac:dyDescent="0.45"/>
    <row r="9080" ht="24" hidden="1" customHeight="1" x14ac:dyDescent="0.45"/>
    <row r="9081" ht="24" hidden="1" customHeight="1" x14ac:dyDescent="0.45"/>
    <row r="9082" ht="24" hidden="1" customHeight="1" x14ac:dyDescent="0.45"/>
    <row r="9083" ht="24" hidden="1" customHeight="1" x14ac:dyDescent="0.45"/>
    <row r="9084" ht="24" hidden="1" customHeight="1" x14ac:dyDescent="0.45"/>
    <row r="9085" ht="24" hidden="1" customHeight="1" x14ac:dyDescent="0.45"/>
    <row r="9086" ht="24" hidden="1" customHeight="1" x14ac:dyDescent="0.45"/>
    <row r="9087" ht="24" hidden="1" customHeight="1" x14ac:dyDescent="0.45"/>
    <row r="9088" ht="24" hidden="1" customHeight="1" x14ac:dyDescent="0.45"/>
    <row r="9089" ht="24" hidden="1" customHeight="1" x14ac:dyDescent="0.45"/>
    <row r="9090" ht="24" hidden="1" customHeight="1" x14ac:dyDescent="0.45"/>
    <row r="9091" ht="24" hidden="1" customHeight="1" x14ac:dyDescent="0.45"/>
    <row r="9092" ht="24" hidden="1" customHeight="1" x14ac:dyDescent="0.45"/>
    <row r="9093" ht="24" hidden="1" customHeight="1" x14ac:dyDescent="0.45"/>
    <row r="9094" ht="24" hidden="1" customHeight="1" x14ac:dyDescent="0.45"/>
    <row r="9095" ht="24" hidden="1" customHeight="1" x14ac:dyDescent="0.45"/>
    <row r="9096" ht="24" hidden="1" customHeight="1" x14ac:dyDescent="0.45"/>
    <row r="9097" ht="24" hidden="1" customHeight="1" x14ac:dyDescent="0.45"/>
    <row r="9098" ht="24" hidden="1" customHeight="1" x14ac:dyDescent="0.45"/>
    <row r="9099" ht="24" hidden="1" customHeight="1" x14ac:dyDescent="0.45"/>
    <row r="9100" ht="24" hidden="1" customHeight="1" x14ac:dyDescent="0.45"/>
    <row r="9101" ht="24" hidden="1" customHeight="1" x14ac:dyDescent="0.45"/>
    <row r="9102" ht="24" hidden="1" customHeight="1" x14ac:dyDescent="0.45"/>
    <row r="9103" ht="24" hidden="1" customHeight="1" x14ac:dyDescent="0.45"/>
    <row r="9104" ht="24" hidden="1" customHeight="1" x14ac:dyDescent="0.45"/>
    <row r="9105" ht="24" hidden="1" customHeight="1" x14ac:dyDescent="0.45"/>
    <row r="9106" ht="24" hidden="1" customHeight="1" x14ac:dyDescent="0.45"/>
    <row r="9107" ht="24" hidden="1" customHeight="1" x14ac:dyDescent="0.45"/>
    <row r="9108" ht="24" hidden="1" customHeight="1" x14ac:dyDescent="0.45"/>
    <row r="9109" ht="24" hidden="1" customHeight="1" x14ac:dyDescent="0.45"/>
    <row r="9110" ht="24" hidden="1" customHeight="1" x14ac:dyDescent="0.45"/>
    <row r="9111" ht="24" hidden="1" customHeight="1" x14ac:dyDescent="0.45"/>
    <row r="9112" ht="24" hidden="1" customHeight="1" x14ac:dyDescent="0.45"/>
    <row r="9113" ht="24" hidden="1" customHeight="1" x14ac:dyDescent="0.45"/>
    <row r="9114" ht="24" hidden="1" customHeight="1" x14ac:dyDescent="0.45"/>
    <row r="9115" ht="24" hidden="1" customHeight="1" x14ac:dyDescent="0.45"/>
    <row r="9116" ht="24" hidden="1" customHeight="1" x14ac:dyDescent="0.45"/>
    <row r="9117" ht="24" hidden="1" customHeight="1" x14ac:dyDescent="0.45"/>
    <row r="9118" ht="24" hidden="1" customHeight="1" x14ac:dyDescent="0.45"/>
    <row r="9119" ht="24" hidden="1" customHeight="1" x14ac:dyDescent="0.45"/>
    <row r="9120" ht="24" hidden="1" customHeight="1" x14ac:dyDescent="0.45"/>
    <row r="9121" ht="24" hidden="1" customHeight="1" x14ac:dyDescent="0.45"/>
    <row r="9122" ht="24" hidden="1" customHeight="1" x14ac:dyDescent="0.45"/>
    <row r="9123" ht="24" hidden="1" customHeight="1" x14ac:dyDescent="0.45"/>
    <row r="9124" ht="24" hidden="1" customHeight="1" x14ac:dyDescent="0.45"/>
    <row r="9125" ht="24" hidden="1" customHeight="1" x14ac:dyDescent="0.45"/>
    <row r="9126" ht="24" hidden="1" customHeight="1" x14ac:dyDescent="0.45"/>
    <row r="9127" ht="24" hidden="1" customHeight="1" x14ac:dyDescent="0.45"/>
    <row r="9128" ht="24" hidden="1" customHeight="1" x14ac:dyDescent="0.45"/>
    <row r="9129" ht="24" hidden="1" customHeight="1" x14ac:dyDescent="0.45"/>
    <row r="9130" ht="24" hidden="1" customHeight="1" x14ac:dyDescent="0.45"/>
    <row r="9131" ht="24" hidden="1" customHeight="1" x14ac:dyDescent="0.45"/>
    <row r="9132" ht="24" hidden="1" customHeight="1" x14ac:dyDescent="0.45"/>
    <row r="9133" ht="24" hidden="1" customHeight="1" x14ac:dyDescent="0.45"/>
    <row r="9134" ht="24" hidden="1" customHeight="1" x14ac:dyDescent="0.45"/>
    <row r="9135" ht="24" hidden="1" customHeight="1" x14ac:dyDescent="0.45"/>
    <row r="9136" ht="24" hidden="1" customHeight="1" x14ac:dyDescent="0.45"/>
    <row r="9137" ht="24" hidden="1" customHeight="1" x14ac:dyDescent="0.45"/>
    <row r="9138" ht="24" hidden="1" customHeight="1" x14ac:dyDescent="0.45"/>
    <row r="9139" ht="24" hidden="1" customHeight="1" x14ac:dyDescent="0.45"/>
    <row r="9140" ht="24" hidden="1" customHeight="1" x14ac:dyDescent="0.45"/>
    <row r="9141" ht="24" hidden="1" customHeight="1" x14ac:dyDescent="0.45"/>
    <row r="9142" ht="24" hidden="1" customHeight="1" x14ac:dyDescent="0.45"/>
    <row r="9143" ht="24" hidden="1" customHeight="1" x14ac:dyDescent="0.45"/>
    <row r="9144" ht="24" hidden="1" customHeight="1" x14ac:dyDescent="0.45"/>
    <row r="9145" ht="24" hidden="1" customHeight="1" x14ac:dyDescent="0.45"/>
    <row r="9146" ht="24" hidden="1" customHeight="1" x14ac:dyDescent="0.45"/>
    <row r="9147" ht="24" hidden="1" customHeight="1" x14ac:dyDescent="0.45"/>
    <row r="9148" ht="24" hidden="1" customHeight="1" x14ac:dyDescent="0.45"/>
    <row r="9149" ht="24" hidden="1" customHeight="1" x14ac:dyDescent="0.45"/>
    <row r="9150" ht="24" hidden="1" customHeight="1" x14ac:dyDescent="0.45"/>
    <row r="9151" ht="24" hidden="1" customHeight="1" x14ac:dyDescent="0.45"/>
    <row r="9152" ht="24" hidden="1" customHeight="1" x14ac:dyDescent="0.45"/>
    <row r="9153" ht="24" hidden="1" customHeight="1" x14ac:dyDescent="0.45"/>
    <row r="9154" ht="24" hidden="1" customHeight="1" x14ac:dyDescent="0.45"/>
    <row r="9155" ht="24" hidden="1" customHeight="1" x14ac:dyDescent="0.45"/>
    <row r="9156" ht="24" hidden="1" customHeight="1" x14ac:dyDescent="0.45"/>
    <row r="9157" ht="24" hidden="1" customHeight="1" x14ac:dyDescent="0.45"/>
    <row r="9158" ht="24" hidden="1" customHeight="1" x14ac:dyDescent="0.45"/>
    <row r="9159" ht="24" hidden="1" customHeight="1" x14ac:dyDescent="0.45"/>
    <row r="9160" ht="24" hidden="1" customHeight="1" x14ac:dyDescent="0.45"/>
    <row r="9161" ht="24" hidden="1" customHeight="1" x14ac:dyDescent="0.45"/>
    <row r="9162" ht="24" hidden="1" customHeight="1" x14ac:dyDescent="0.45"/>
    <row r="9163" ht="24" hidden="1" customHeight="1" x14ac:dyDescent="0.45"/>
    <row r="9164" ht="24" hidden="1" customHeight="1" x14ac:dyDescent="0.45"/>
    <row r="9165" ht="24" hidden="1" customHeight="1" x14ac:dyDescent="0.45"/>
    <row r="9166" ht="24" hidden="1" customHeight="1" x14ac:dyDescent="0.45"/>
    <row r="9167" ht="24" hidden="1" customHeight="1" x14ac:dyDescent="0.45"/>
    <row r="9168" ht="24" hidden="1" customHeight="1" x14ac:dyDescent="0.45"/>
    <row r="9169" ht="24" hidden="1" customHeight="1" x14ac:dyDescent="0.45"/>
    <row r="9170" ht="24" hidden="1" customHeight="1" x14ac:dyDescent="0.45"/>
    <row r="9171" ht="24" hidden="1" customHeight="1" x14ac:dyDescent="0.45"/>
    <row r="9172" ht="24" hidden="1" customHeight="1" x14ac:dyDescent="0.45"/>
    <row r="9173" ht="24" hidden="1" customHeight="1" x14ac:dyDescent="0.45"/>
    <row r="9174" ht="24" hidden="1" customHeight="1" x14ac:dyDescent="0.45"/>
    <row r="9175" ht="24" hidden="1" customHeight="1" x14ac:dyDescent="0.45"/>
    <row r="9176" ht="24" hidden="1" customHeight="1" x14ac:dyDescent="0.45"/>
    <row r="9177" ht="24" hidden="1" customHeight="1" x14ac:dyDescent="0.45"/>
    <row r="9178" ht="24" hidden="1" customHeight="1" x14ac:dyDescent="0.45"/>
    <row r="9179" ht="24" hidden="1" customHeight="1" x14ac:dyDescent="0.45"/>
    <row r="9180" ht="24" hidden="1" customHeight="1" x14ac:dyDescent="0.45"/>
    <row r="9181" ht="24" hidden="1" customHeight="1" x14ac:dyDescent="0.45"/>
    <row r="9182" ht="24" hidden="1" customHeight="1" x14ac:dyDescent="0.45"/>
    <row r="9183" ht="24" hidden="1" customHeight="1" x14ac:dyDescent="0.45"/>
    <row r="9184" ht="24" hidden="1" customHeight="1" x14ac:dyDescent="0.45"/>
    <row r="9185" ht="24" hidden="1" customHeight="1" x14ac:dyDescent="0.45"/>
    <row r="9186" ht="24" hidden="1" customHeight="1" x14ac:dyDescent="0.45"/>
    <row r="9187" ht="24" hidden="1" customHeight="1" x14ac:dyDescent="0.45"/>
    <row r="9188" ht="24" hidden="1" customHeight="1" x14ac:dyDescent="0.45"/>
    <row r="9189" ht="24" hidden="1" customHeight="1" x14ac:dyDescent="0.45"/>
    <row r="9190" ht="24" hidden="1" customHeight="1" x14ac:dyDescent="0.45"/>
    <row r="9191" ht="24" hidden="1" customHeight="1" x14ac:dyDescent="0.45"/>
    <row r="9192" ht="24" hidden="1" customHeight="1" x14ac:dyDescent="0.45"/>
    <row r="9193" ht="24" hidden="1" customHeight="1" x14ac:dyDescent="0.45"/>
    <row r="9194" ht="24" hidden="1" customHeight="1" x14ac:dyDescent="0.45"/>
    <row r="9195" ht="24" hidden="1" customHeight="1" x14ac:dyDescent="0.45"/>
    <row r="9196" ht="24" hidden="1" customHeight="1" x14ac:dyDescent="0.45"/>
    <row r="9197" ht="24" hidden="1" customHeight="1" x14ac:dyDescent="0.45"/>
    <row r="9198" ht="24" hidden="1" customHeight="1" x14ac:dyDescent="0.45"/>
    <row r="9199" ht="24" hidden="1" customHeight="1" x14ac:dyDescent="0.45"/>
    <row r="9200" ht="24" hidden="1" customHeight="1" x14ac:dyDescent="0.45"/>
    <row r="9201" ht="24" hidden="1" customHeight="1" x14ac:dyDescent="0.45"/>
    <row r="9202" ht="24" hidden="1" customHeight="1" x14ac:dyDescent="0.45"/>
    <row r="9203" ht="24" hidden="1" customHeight="1" x14ac:dyDescent="0.45"/>
    <row r="9204" ht="24" hidden="1" customHeight="1" x14ac:dyDescent="0.45"/>
    <row r="9205" ht="24" hidden="1" customHeight="1" x14ac:dyDescent="0.45"/>
    <row r="9206" ht="24" hidden="1" customHeight="1" x14ac:dyDescent="0.45"/>
    <row r="9207" ht="24" hidden="1" customHeight="1" x14ac:dyDescent="0.45"/>
    <row r="9208" ht="24" hidden="1" customHeight="1" x14ac:dyDescent="0.45"/>
    <row r="9209" ht="24" hidden="1" customHeight="1" x14ac:dyDescent="0.45"/>
    <row r="9210" ht="24" hidden="1" customHeight="1" x14ac:dyDescent="0.45"/>
    <row r="9211" ht="24" hidden="1" customHeight="1" x14ac:dyDescent="0.45"/>
    <row r="9212" ht="24" hidden="1" customHeight="1" x14ac:dyDescent="0.45"/>
    <row r="9213" ht="24" hidden="1" customHeight="1" x14ac:dyDescent="0.45"/>
    <row r="9214" ht="24" hidden="1" customHeight="1" x14ac:dyDescent="0.45"/>
    <row r="9215" ht="24" hidden="1" customHeight="1" x14ac:dyDescent="0.45"/>
    <row r="9216" ht="24" hidden="1" customHeight="1" x14ac:dyDescent="0.45"/>
    <row r="9217" ht="24" hidden="1" customHeight="1" x14ac:dyDescent="0.45"/>
    <row r="9218" ht="24" hidden="1" customHeight="1" x14ac:dyDescent="0.45"/>
    <row r="9219" ht="24" hidden="1" customHeight="1" x14ac:dyDescent="0.45"/>
    <row r="9220" ht="24" hidden="1" customHeight="1" x14ac:dyDescent="0.45"/>
    <row r="9221" ht="24" hidden="1" customHeight="1" x14ac:dyDescent="0.45"/>
    <row r="9222" ht="24" hidden="1" customHeight="1" x14ac:dyDescent="0.45"/>
    <row r="9223" ht="24" hidden="1" customHeight="1" x14ac:dyDescent="0.45"/>
    <row r="9224" ht="24" hidden="1" customHeight="1" x14ac:dyDescent="0.45"/>
    <row r="9225" ht="24" hidden="1" customHeight="1" x14ac:dyDescent="0.45"/>
    <row r="9226" ht="24" hidden="1" customHeight="1" x14ac:dyDescent="0.45"/>
    <row r="9227" ht="24" hidden="1" customHeight="1" x14ac:dyDescent="0.45"/>
    <row r="9228" ht="24" hidden="1" customHeight="1" x14ac:dyDescent="0.45"/>
    <row r="9229" ht="24" hidden="1" customHeight="1" x14ac:dyDescent="0.45"/>
    <row r="9230" ht="24" hidden="1" customHeight="1" x14ac:dyDescent="0.45"/>
    <row r="9231" ht="24" hidden="1" customHeight="1" x14ac:dyDescent="0.45"/>
    <row r="9232" ht="24" hidden="1" customHeight="1" x14ac:dyDescent="0.45"/>
    <row r="9233" ht="24" hidden="1" customHeight="1" x14ac:dyDescent="0.45"/>
    <row r="9234" ht="24" hidden="1" customHeight="1" x14ac:dyDescent="0.45"/>
    <row r="9235" ht="24" hidden="1" customHeight="1" x14ac:dyDescent="0.45"/>
    <row r="9236" ht="24" hidden="1" customHeight="1" x14ac:dyDescent="0.45"/>
    <row r="9237" ht="24" hidden="1" customHeight="1" x14ac:dyDescent="0.45"/>
    <row r="9238" ht="24" hidden="1" customHeight="1" x14ac:dyDescent="0.45"/>
    <row r="9239" ht="24" hidden="1" customHeight="1" x14ac:dyDescent="0.45"/>
    <row r="9240" ht="24" hidden="1" customHeight="1" x14ac:dyDescent="0.45"/>
    <row r="9241" ht="24" hidden="1" customHeight="1" x14ac:dyDescent="0.45"/>
    <row r="9242" ht="24" hidden="1" customHeight="1" x14ac:dyDescent="0.45"/>
    <row r="9243" ht="24" hidden="1" customHeight="1" x14ac:dyDescent="0.45"/>
    <row r="9244" ht="24" hidden="1" customHeight="1" x14ac:dyDescent="0.45"/>
    <row r="9245" ht="24" hidden="1" customHeight="1" x14ac:dyDescent="0.45"/>
    <row r="9246" ht="24" hidden="1" customHeight="1" x14ac:dyDescent="0.45"/>
    <row r="9247" ht="24" hidden="1" customHeight="1" x14ac:dyDescent="0.45"/>
    <row r="9248" ht="24" hidden="1" customHeight="1" x14ac:dyDescent="0.45"/>
    <row r="9249" ht="24" hidden="1" customHeight="1" x14ac:dyDescent="0.45"/>
    <row r="9250" ht="24" hidden="1" customHeight="1" x14ac:dyDescent="0.45"/>
    <row r="9251" ht="24" hidden="1" customHeight="1" x14ac:dyDescent="0.45"/>
    <row r="9252" ht="24" hidden="1" customHeight="1" x14ac:dyDescent="0.45"/>
    <row r="9253" ht="24" hidden="1" customHeight="1" x14ac:dyDescent="0.45"/>
    <row r="9254" ht="24" hidden="1" customHeight="1" x14ac:dyDescent="0.45"/>
    <row r="9255" ht="24" hidden="1" customHeight="1" x14ac:dyDescent="0.45"/>
    <row r="9256" ht="24" hidden="1" customHeight="1" x14ac:dyDescent="0.45"/>
    <row r="9257" ht="24" hidden="1" customHeight="1" x14ac:dyDescent="0.45"/>
    <row r="9258" ht="24" hidden="1" customHeight="1" x14ac:dyDescent="0.45"/>
    <row r="9259" ht="24" hidden="1" customHeight="1" x14ac:dyDescent="0.45"/>
    <row r="9260" ht="24" hidden="1" customHeight="1" x14ac:dyDescent="0.45"/>
    <row r="9261" ht="24" hidden="1" customHeight="1" x14ac:dyDescent="0.45"/>
    <row r="9262" ht="24" hidden="1" customHeight="1" x14ac:dyDescent="0.45"/>
    <row r="9263" ht="24" hidden="1" customHeight="1" x14ac:dyDescent="0.45"/>
    <row r="9264" ht="24" hidden="1" customHeight="1" x14ac:dyDescent="0.45"/>
    <row r="9265" ht="24" hidden="1" customHeight="1" x14ac:dyDescent="0.45"/>
    <row r="9266" ht="24" hidden="1" customHeight="1" x14ac:dyDescent="0.45"/>
    <row r="9267" ht="24" hidden="1" customHeight="1" x14ac:dyDescent="0.45"/>
    <row r="9268" ht="24" hidden="1" customHeight="1" x14ac:dyDescent="0.45"/>
    <row r="9269" ht="24" hidden="1" customHeight="1" x14ac:dyDescent="0.45"/>
    <row r="9270" ht="24" hidden="1" customHeight="1" x14ac:dyDescent="0.45"/>
    <row r="9271" ht="24" hidden="1" customHeight="1" x14ac:dyDescent="0.45"/>
    <row r="9272" ht="24" hidden="1" customHeight="1" x14ac:dyDescent="0.45"/>
    <row r="9273" ht="24" hidden="1" customHeight="1" x14ac:dyDescent="0.45"/>
    <row r="9274" ht="24" hidden="1" customHeight="1" x14ac:dyDescent="0.45"/>
    <row r="9275" ht="24" hidden="1" customHeight="1" x14ac:dyDescent="0.45"/>
    <row r="9276" ht="24" hidden="1" customHeight="1" x14ac:dyDescent="0.45"/>
    <row r="9277" ht="24" hidden="1" customHeight="1" x14ac:dyDescent="0.45"/>
    <row r="9278" ht="24" hidden="1" customHeight="1" x14ac:dyDescent="0.45"/>
    <row r="9279" ht="24" hidden="1" customHeight="1" x14ac:dyDescent="0.45"/>
    <row r="9280" ht="24" hidden="1" customHeight="1" x14ac:dyDescent="0.45"/>
    <row r="9281" ht="24" hidden="1" customHeight="1" x14ac:dyDescent="0.45"/>
    <row r="9282" ht="24" hidden="1" customHeight="1" x14ac:dyDescent="0.45"/>
    <row r="9283" ht="24" hidden="1" customHeight="1" x14ac:dyDescent="0.45"/>
    <row r="9284" ht="24" hidden="1" customHeight="1" x14ac:dyDescent="0.45"/>
    <row r="9285" ht="24" hidden="1" customHeight="1" x14ac:dyDescent="0.45"/>
    <row r="9286" ht="24" hidden="1" customHeight="1" x14ac:dyDescent="0.45"/>
    <row r="9287" ht="24" hidden="1" customHeight="1" x14ac:dyDescent="0.45"/>
    <row r="9288" ht="24" hidden="1" customHeight="1" x14ac:dyDescent="0.45"/>
    <row r="9289" ht="24" hidden="1" customHeight="1" x14ac:dyDescent="0.45"/>
    <row r="9290" ht="24" hidden="1" customHeight="1" x14ac:dyDescent="0.45"/>
    <row r="9291" ht="24" hidden="1" customHeight="1" x14ac:dyDescent="0.45"/>
    <row r="9292" ht="24" hidden="1" customHeight="1" x14ac:dyDescent="0.45"/>
    <row r="9293" ht="24" hidden="1" customHeight="1" x14ac:dyDescent="0.45"/>
    <row r="9294" ht="24" hidden="1" customHeight="1" x14ac:dyDescent="0.45"/>
    <row r="9295" ht="24" hidden="1" customHeight="1" x14ac:dyDescent="0.45"/>
    <row r="9296" ht="24" hidden="1" customHeight="1" x14ac:dyDescent="0.45"/>
    <row r="9297" ht="24" hidden="1" customHeight="1" x14ac:dyDescent="0.45"/>
    <row r="9298" ht="24" hidden="1" customHeight="1" x14ac:dyDescent="0.45"/>
    <row r="9299" ht="24" hidden="1" customHeight="1" x14ac:dyDescent="0.45"/>
    <row r="9300" ht="24" hidden="1" customHeight="1" x14ac:dyDescent="0.45"/>
    <row r="9301" ht="24" hidden="1" customHeight="1" x14ac:dyDescent="0.45"/>
    <row r="9302" ht="24" hidden="1" customHeight="1" x14ac:dyDescent="0.45"/>
    <row r="9303" ht="24" hidden="1" customHeight="1" x14ac:dyDescent="0.45"/>
    <row r="9304" ht="24" hidden="1" customHeight="1" x14ac:dyDescent="0.45"/>
    <row r="9305" ht="24" hidden="1" customHeight="1" x14ac:dyDescent="0.45"/>
    <row r="9306" ht="24" hidden="1" customHeight="1" x14ac:dyDescent="0.45"/>
    <row r="9307" ht="24" hidden="1" customHeight="1" x14ac:dyDescent="0.45"/>
    <row r="9308" ht="24" hidden="1" customHeight="1" x14ac:dyDescent="0.45"/>
    <row r="9309" ht="24" hidden="1" customHeight="1" x14ac:dyDescent="0.45"/>
    <row r="9310" ht="24" hidden="1" customHeight="1" x14ac:dyDescent="0.45"/>
    <row r="9311" ht="24" hidden="1" customHeight="1" x14ac:dyDescent="0.45"/>
    <row r="9312" ht="24" hidden="1" customHeight="1" x14ac:dyDescent="0.45"/>
    <row r="9313" ht="24" hidden="1" customHeight="1" x14ac:dyDescent="0.45"/>
    <row r="9314" ht="24" hidden="1" customHeight="1" x14ac:dyDescent="0.45"/>
    <row r="9315" ht="24" hidden="1" customHeight="1" x14ac:dyDescent="0.45"/>
    <row r="9316" ht="24" hidden="1" customHeight="1" x14ac:dyDescent="0.45"/>
    <row r="9317" ht="24" hidden="1" customHeight="1" x14ac:dyDescent="0.45"/>
    <row r="9318" ht="24" hidden="1" customHeight="1" x14ac:dyDescent="0.45"/>
    <row r="9319" ht="24" hidden="1" customHeight="1" x14ac:dyDescent="0.45"/>
    <row r="9320" ht="24" hidden="1" customHeight="1" x14ac:dyDescent="0.45"/>
    <row r="9321" ht="24" hidden="1" customHeight="1" x14ac:dyDescent="0.45"/>
    <row r="9322" ht="24" hidden="1" customHeight="1" x14ac:dyDescent="0.45"/>
    <row r="9323" ht="24" hidden="1" customHeight="1" x14ac:dyDescent="0.45"/>
    <row r="9324" ht="24" hidden="1" customHeight="1" x14ac:dyDescent="0.45"/>
    <row r="9325" ht="24" hidden="1" customHeight="1" x14ac:dyDescent="0.45"/>
    <row r="9326" ht="24" hidden="1" customHeight="1" x14ac:dyDescent="0.45"/>
    <row r="9327" ht="24" hidden="1" customHeight="1" x14ac:dyDescent="0.45"/>
    <row r="9328" ht="24" hidden="1" customHeight="1" x14ac:dyDescent="0.45"/>
    <row r="9329" ht="24" hidden="1" customHeight="1" x14ac:dyDescent="0.45"/>
    <row r="9330" ht="24" hidden="1" customHeight="1" x14ac:dyDescent="0.45"/>
    <row r="9331" ht="24" hidden="1" customHeight="1" x14ac:dyDescent="0.45"/>
    <row r="9332" ht="24" hidden="1" customHeight="1" x14ac:dyDescent="0.45"/>
    <row r="9333" ht="24" hidden="1" customHeight="1" x14ac:dyDescent="0.45"/>
    <row r="9334" ht="24" hidden="1" customHeight="1" x14ac:dyDescent="0.45"/>
    <row r="9335" ht="24" hidden="1" customHeight="1" x14ac:dyDescent="0.45"/>
    <row r="9336" ht="24" hidden="1" customHeight="1" x14ac:dyDescent="0.45"/>
    <row r="9337" ht="24" hidden="1" customHeight="1" x14ac:dyDescent="0.45"/>
    <row r="9338" ht="24" hidden="1" customHeight="1" x14ac:dyDescent="0.45"/>
    <row r="9339" ht="24" hidden="1" customHeight="1" x14ac:dyDescent="0.45"/>
    <row r="9340" ht="24" hidden="1" customHeight="1" x14ac:dyDescent="0.45"/>
    <row r="9341" ht="24" hidden="1" customHeight="1" x14ac:dyDescent="0.45"/>
    <row r="9342" ht="24" hidden="1" customHeight="1" x14ac:dyDescent="0.45"/>
    <row r="9343" ht="24" hidden="1" customHeight="1" x14ac:dyDescent="0.45"/>
    <row r="9344" ht="24" hidden="1" customHeight="1" x14ac:dyDescent="0.45"/>
    <row r="9345" ht="24" hidden="1" customHeight="1" x14ac:dyDescent="0.45"/>
    <row r="9346" ht="24" hidden="1" customHeight="1" x14ac:dyDescent="0.45"/>
    <row r="9347" ht="24" hidden="1" customHeight="1" x14ac:dyDescent="0.45"/>
    <row r="9348" ht="24" hidden="1" customHeight="1" x14ac:dyDescent="0.45"/>
    <row r="9349" ht="24" hidden="1" customHeight="1" x14ac:dyDescent="0.45"/>
    <row r="9350" ht="24" hidden="1" customHeight="1" x14ac:dyDescent="0.45"/>
    <row r="9351" ht="24" hidden="1" customHeight="1" x14ac:dyDescent="0.45"/>
    <row r="9352" ht="24" hidden="1" customHeight="1" x14ac:dyDescent="0.45"/>
    <row r="9353" ht="24" hidden="1" customHeight="1" x14ac:dyDescent="0.45"/>
    <row r="9354" ht="24" hidden="1" customHeight="1" x14ac:dyDescent="0.45"/>
    <row r="9355" ht="24" hidden="1" customHeight="1" x14ac:dyDescent="0.45"/>
    <row r="9356" ht="24" hidden="1" customHeight="1" x14ac:dyDescent="0.45"/>
    <row r="9357" ht="24" hidden="1" customHeight="1" x14ac:dyDescent="0.45"/>
    <row r="9358" ht="24" hidden="1" customHeight="1" x14ac:dyDescent="0.45"/>
    <row r="9359" ht="24" hidden="1" customHeight="1" x14ac:dyDescent="0.45"/>
    <row r="9360" ht="24" hidden="1" customHeight="1" x14ac:dyDescent="0.45"/>
    <row r="9361" ht="24" hidden="1" customHeight="1" x14ac:dyDescent="0.45"/>
    <row r="9362" ht="24" hidden="1" customHeight="1" x14ac:dyDescent="0.45"/>
    <row r="9363" ht="24" hidden="1" customHeight="1" x14ac:dyDescent="0.45"/>
    <row r="9364" ht="24" hidden="1" customHeight="1" x14ac:dyDescent="0.45"/>
    <row r="9365" ht="24" hidden="1" customHeight="1" x14ac:dyDescent="0.45"/>
    <row r="9366" ht="24" hidden="1" customHeight="1" x14ac:dyDescent="0.45"/>
    <row r="9367" ht="24" hidden="1" customHeight="1" x14ac:dyDescent="0.45"/>
    <row r="9368" ht="24" hidden="1" customHeight="1" x14ac:dyDescent="0.45"/>
    <row r="9369" ht="24" hidden="1" customHeight="1" x14ac:dyDescent="0.45"/>
    <row r="9370" ht="24" hidden="1" customHeight="1" x14ac:dyDescent="0.45"/>
    <row r="9371" ht="24" hidden="1" customHeight="1" x14ac:dyDescent="0.45"/>
    <row r="9372" ht="24" hidden="1" customHeight="1" x14ac:dyDescent="0.45"/>
    <row r="9373" ht="24" hidden="1" customHeight="1" x14ac:dyDescent="0.45"/>
    <row r="9374" ht="24" hidden="1" customHeight="1" x14ac:dyDescent="0.45"/>
    <row r="9375" ht="24" hidden="1" customHeight="1" x14ac:dyDescent="0.45"/>
    <row r="9376" ht="24" hidden="1" customHeight="1" x14ac:dyDescent="0.45"/>
    <row r="9377" ht="24" hidden="1" customHeight="1" x14ac:dyDescent="0.45"/>
    <row r="9378" ht="24" hidden="1" customHeight="1" x14ac:dyDescent="0.45"/>
    <row r="9379" ht="24" hidden="1" customHeight="1" x14ac:dyDescent="0.45"/>
    <row r="9380" ht="24" hidden="1" customHeight="1" x14ac:dyDescent="0.45"/>
    <row r="9381" ht="24" hidden="1" customHeight="1" x14ac:dyDescent="0.45"/>
    <row r="9382" ht="24" hidden="1" customHeight="1" x14ac:dyDescent="0.45"/>
    <row r="9383" ht="24" hidden="1" customHeight="1" x14ac:dyDescent="0.45"/>
    <row r="9384" ht="24" hidden="1" customHeight="1" x14ac:dyDescent="0.45"/>
    <row r="9385" ht="24" hidden="1" customHeight="1" x14ac:dyDescent="0.45"/>
    <row r="9386" ht="24" hidden="1" customHeight="1" x14ac:dyDescent="0.45"/>
    <row r="9387" ht="24" hidden="1" customHeight="1" x14ac:dyDescent="0.45"/>
    <row r="9388" ht="24" hidden="1" customHeight="1" x14ac:dyDescent="0.45"/>
    <row r="9389" ht="24" hidden="1" customHeight="1" x14ac:dyDescent="0.45"/>
    <row r="9390" ht="24" hidden="1" customHeight="1" x14ac:dyDescent="0.45"/>
    <row r="9391" ht="24" hidden="1" customHeight="1" x14ac:dyDescent="0.45"/>
    <row r="9392" ht="24" hidden="1" customHeight="1" x14ac:dyDescent="0.45"/>
    <row r="9393" ht="24" hidden="1" customHeight="1" x14ac:dyDescent="0.45"/>
    <row r="9394" ht="24" hidden="1" customHeight="1" x14ac:dyDescent="0.45"/>
    <row r="9395" ht="24" hidden="1" customHeight="1" x14ac:dyDescent="0.45"/>
    <row r="9396" ht="24" hidden="1" customHeight="1" x14ac:dyDescent="0.45"/>
    <row r="9397" ht="24" hidden="1" customHeight="1" x14ac:dyDescent="0.45"/>
    <row r="9398" ht="24" hidden="1" customHeight="1" x14ac:dyDescent="0.45"/>
    <row r="9399" ht="24" hidden="1" customHeight="1" x14ac:dyDescent="0.45"/>
    <row r="9400" ht="24" hidden="1" customHeight="1" x14ac:dyDescent="0.45"/>
    <row r="9401" ht="24" hidden="1" customHeight="1" x14ac:dyDescent="0.45"/>
    <row r="9402" ht="24" hidden="1" customHeight="1" x14ac:dyDescent="0.45"/>
    <row r="9403" ht="24" hidden="1" customHeight="1" x14ac:dyDescent="0.45"/>
    <row r="9404" ht="24" hidden="1" customHeight="1" x14ac:dyDescent="0.45"/>
    <row r="9405" ht="24" hidden="1" customHeight="1" x14ac:dyDescent="0.45"/>
    <row r="9406" ht="24" hidden="1" customHeight="1" x14ac:dyDescent="0.45"/>
    <row r="9407" ht="24" hidden="1" customHeight="1" x14ac:dyDescent="0.45"/>
    <row r="9408" ht="24" hidden="1" customHeight="1" x14ac:dyDescent="0.45"/>
    <row r="9409" ht="24" hidden="1" customHeight="1" x14ac:dyDescent="0.45"/>
    <row r="9410" ht="24" hidden="1" customHeight="1" x14ac:dyDescent="0.45"/>
    <row r="9411" ht="24" hidden="1" customHeight="1" x14ac:dyDescent="0.45"/>
    <row r="9412" ht="24" hidden="1" customHeight="1" x14ac:dyDescent="0.45"/>
    <row r="9413" ht="24" hidden="1" customHeight="1" x14ac:dyDescent="0.45"/>
    <row r="9414" ht="24" hidden="1" customHeight="1" x14ac:dyDescent="0.45"/>
    <row r="9415" ht="24" hidden="1" customHeight="1" x14ac:dyDescent="0.45"/>
    <row r="9416" ht="24" hidden="1" customHeight="1" x14ac:dyDescent="0.45"/>
    <row r="9417" ht="24" hidden="1" customHeight="1" x14ac:dyDescent="0.45"/>
    <row r="9418" ht="24" hidden="1" customHeight="1" x14ac:dyDescent="0.45"/>
    <row r="9419" ht="24" hidden="1" customHeight="1" x14ac:dyDescent="0.45"/>
    <row r="9420" ht="24" hidden="1" customHeight="1" x14ac:dyDescent="0.45"/>
    <row r="9421" ht="24" hidden="1" customHeight="1" x14ac:dyDescent="0.45"/>
    <row r="9422" ht="24" hidden="1" customHeight="1" x14ac:dyDescent="0.45"/>
    <row r="9423" ht="24" hidden="1" customHeight="1" x14ac:dyDescent="0.45"/>
    <row r="9424" ht="24" hidden="1" customHeight="1" x14ac:dyDescent="0.45"/>
    <row r="9425" ht="24" hidden="1" customHeight="1" x14ac:dyDescent="0.45"/>
    <row r="9426" ht="24" hidden="1" customHeight="1" x14ac:dyDescent="0.45"/>
    <row r="9427" ht="24" hidden="1" customHeight="1" x14ac:dyDescent="0.45"/>
    <row r="9428" ht="24" hidden="1" customHeight="1" x14ac:dyDescent="0.45"/>
    <row r="9429" ht="24" hidden="1" customHeight="1" x14ac:dyDescent="0.45"/>
    <row r="9430" ht="24" hidden="1" customHeight="1" x14ac:dyDescent="0.45"/>
    <row r="9431" ht="24" hidden="1" customHeight="1" x14ac:dyDescent="0.45"/>
    <row r="9432" ht="24" hidden="1" customHeight="1" x14ac:dyDescent="0.45"/>
    <row r="9433" ht="24" hidden="1" customHeight="1" x14ac:dyDescent="0.45"/>
    <row r="9434" ht="24" hidden="1" customHeight="1" x14ac:dyDescent="0.45"/>
    <row r="9435" ht="24" hidden="1" customHeight="1" x14ac:dyDescent="0.45"/>
    <row r="9436" ht="24" hidden="1" customHeight="1" x14ac:dyDescent="0.45"/>
    <row r="9437" ht="24" hidden="1" customHeight="1" x14ac:dyDescent="0.45"/>
    <row r="9438" ht="24" hidden="1" customHeight="1" x14ac:dyDescent="0.45"/>
    <row r="9439" ht="24" hidden="1" customHeight="1" x14ac:dyDescent="0.45"/>
    <row r="9440" ht="24" hidden="1" customHeight="1" x14ac:dyDescent="0.45"/>
    <row r="9441" ht="24" hidden="1" customHeight="1" x14ac:dyDescent="0.45"/>
    <row r="9442" ht="24" hidden="1" customHeight="1" x14ac:dyDescent="0.45"/>
    <row r="9443" ht="24" hidden="1" customHeight="1" x14ac:dyDescent="0.45"/>
    <row r="9444" ht="24" hidden="1" customHeight="1" x14ac:dyDescent="0.45"/>
    <row r="9445" ht="24" hidden="1" customHeight="1" x14ac:dyDescent="0.45"/>
    <row r="9446" ht="24" hidden="1" customHeight="1" x14ac:dyDescent="0.45"/>
    <row r="9447" ht="24" hidden="1" customHeight="1" x14ac:dyDescent="0.45"/>
    <row r="9448" ht="24" hidden="1" customHeight="1" x14ac:dyDescent="0.45"/>
    <row r="9449" ht="24" hidden="1" customHeight="1" x14ac:dyDescent="0.45"/>
    <row r="9450" ht="24" hidden="1" customHeight="1" x14ac:dyDescent="0.45"/>
    <row r="9451" ht="24" hidden="1" customHeight="1" x14ac:dyDescent="0.45"/>
    <row r="9452" ht="24" hidden="1" customHeight="1" x14ac:dyDescent="0.45"/>
    <row r="9453" ht="24" hidden="1" customHeight="1" x14ac:dyDescent="0.45"/>
    <row r="9454" ht="24" hidden="1" customHeight="1" x14ac:dyDescent="0.45"/>
    <row r="9455" ht="24" hidden="1" customHeight="1" x14ac:dyDescent="0.45"/>
    <row r="9456" ht="24" hidden="1" customHeight="1" x14ac:dyDescent="0.45"/>
    <row r="9457" ht="24" hidden="1" customHeight="1" x14ac:dyDescent="0.45"/>
    <row r="9458" ht="24" hidden="1" customHeight="1" x14ac:dyDescent="0.45"/>
    <row r="9459" ht="24" hidden="1" customHeight="1" x14ac:dyDescent="0.45"/>
    <row r="9460" ht="24" hidden="1" customHeight="1" x14ac:dyDescent="0.45"/>
    <row r="9461" ht="24" hidden="1" customHeight="1" x14ac:dyDescent="0.45"/>
    <row r="9462" ht="24" hidden="1" customHeight="1" x14ac:dyDescent="0.45"/>
    <row r="9463" ht="24" hidden="1" customHeight="1" x14ac:dyDescent="0.45"/>
    <row r="9464" ht="24" hidden="1" customHeight="1" x14ac:dyDescent="0.45"/>
    <row r="9465" ht="24" hidden="1" customHeight="1" x14ac:dyDescent="0.45"/>
    <row r="9466" ht="24" hidden="1" customHeight="1" x14ac:dyDescent="0.45"/>
    <row r="9467" ht="24" hidden="1" customHeight="1" x14ac:dyDescent="0.45"/>
    <row r="9468" ht="24" hidden="1" customHeight="1" x14ac:dyDescent="0.45"/>
    <row r="9469" ht="24" hidden="1" customHeight="1" x14ac:dyDescent="0.45"/>
    <row r="9470" ht="24" hidden="1" customHeight="1" x14ac:dyDescent="0.45"/>
    <row r="9471" ht="24" hidden="1" customHeight="1" x14ac:dyDescent="0.45"/>
    <row r="9472" ht="24" hidden="1" customHeight="1" x14ac:dyDescent="0.45"/>
    <row r="9473" ht="24" hidden="1" customHeight="1" x14ac:dyDescent="0.45"/>
    <row r="9474" ht="24" hidden="1" customHeight="1" x14ac:dyDescent="0.45"/>
    <row r="9475" ht="24" hidden="1" customHeight="1" x14ac:dyDescent="0.45"/>
    <row r="9476" ht="24" hidden="1" customHeight="1" x14ac:dyDescent="0.45"/>
    <row r="9477" ht="24" hidden="1" customHeight="1" x14ac:dyDescent="0.45"/>
    <row r="9478" ht="24" hidden="1" customHeight="1" x14ac:dyDescent="0.45"/>
    <row r="9479" ht="24" hidden="1" customHeight="1" x14ac:dyDescent="0.45"/>
    <row r="9480" ht="24" hidden="1" customHeight="1" x14ac:dyDescent="0.45"/>
    <row r="9481" ht="24" hidden="1" customHeight="1" x14ac:dyDescent="0.45"/>
    <row r="9482" ht="24" hidden="1" customHeight="1" x14ac:dyDescent="0.45"/>
    <row r="9483" ht="24" hidden="1" customHeight="1" x14ac:dyDescent="0.45"/>
    <row r="9484" ht="24" hidden="1" customHeight="1" x14ac:dyDescent="0.45"/>
    <row r="9485" ht="24" hidden="1" customHeight="1" x14ac:dyDescent="0.45"/>
    <row r="9486" ht="24" hidden="1" customHeight="1" x14ac:dyDescent="0.45"/>
    <row r="9487" ht="24" hidden="1" customHeight="1" x14ac:dyDescent="0.45"/>
    <row r="9488" ht="24" hidden="1" customHeight="1" x14ac:dyDescent="0.45"/>
    <row r="9489" ht="24" hidden="1" customHeight="1" x14ac:dyDescent="0.45"/>
    <row r="9490" ht="24" hidden="1" customHeight="1" x14ac:dyDescent="0.45"/>
    <row r="9491" ht="24" hidden="1" customHeight="1" x14ac:dyDescent="0.45"/>
    <row r="9492" ht="24" hidden="1" customHeight="1" x14ac:dyDescent="0.45"/>
    <row r="9493" ht="24" hidden="1" customHeight="1" x14ac:dyDescent="0.45"/>
    <row r="9494" ht="24" hidden="1" customHeight="1" x14ac:dyDescent="0.45"/>
    <row r="9495" ht="24" hidden="1" customHeight="1" x14ac:dyDescent="0.45"/>
    <row r="9496" ht="24" hidden="1" customHeight="1" x14ac:dyDescent="0.45"/>
    <row r="9497" ht="24" hidden="1" customHeight="1" x14ac:dyDescent="0.45"/>
    <row r="9498" ht="24" hidden="1" customHeight="1" x14ac:dyDescent="0.45"/>
    <row r="9499" ht="24" hidden="1" customHeight="1" x14ac:dyDescent="0.45"/>
    <row r="9500" ht="24" hidden="1" customHeight="1" x14ac:dyDescent="0.45"/>
    <row r="9501" ht="24" hidden="1" customHeight="1" x14ac:dyDescent="0.45"/>
    <row r="9502" ht="24" hidden="1" customHeight="1" x14ac:dyDescent="0.45"/>
    <row r="9503" ht="24" hidden="1" customHeight="1" x14ac:dyDescent="0.45"/>
    <row r="9504" ht="24" hidden="1" customHeight="1" x14ac:dyDescent="0.45"/>
    <row r="9505" ht="24" hidden="1" customHeight="1" x14ac:dyDescent="0.45"/>
    <row r="9506" ht="24" hidden="1" customHeight="1" x14ac:dyDescent="0.45"/>
    <row r="9507" ht="24" hidden="1" customHeight="1" x14ac:dyDescent="0.45"/>
    <row r="9508" ht="24" hidden="1" customHeight="1" x14ac:dyDescent="0.45"/>
    <row r="9509" ht="24" hidden="1" customHeight="1" x14ac:dyDescent="0.45"/>
    <row r="9510" ht="24" hidden="1" customHeight="1" x14ac:dyDescent="0.45"/>
    <row r="9511" ht="24" hidden="1" customHeight="1" x14ac:dyDescent="0.45"/>
    <row r="9512" ht="24" hidden="1" customHeight="1" x14ac:dyDescent="0.45"/>
    <row r="9513" ht="24" hidden="1" customHeight="1" x14ac:dyDescent="0.45"/>
    <row r="9514" ht="24" hidden="1" customHeight="1" x14ac:dyDescent="0.45"/>
    <row r="9515" ht="24" hidden="1" customHeight="1" x14ac:dyDescent="0.45"/>
    <row r="9516" ht="24" hidden="1" customHeight="1" x14ac:dyDescent="0.45"/>
    <row r="9517" ht="24" hidden="1" customHeight="1" x14ac:dyDescent="0.45"/>
    <row r="9518" ht="24" hidden="1" customHeight="1" x14ac:dyDescent="0.45"/>
    <row r="9519" ht="24" hidden="1" customHeight="1" x14ac:dyDescent="0.45"/>
    <row r="9520" ht="24" hidden="1" customHeight="1" x14ac:dyDescent="0.45"/>
    <row r="9521" ht="24" hidden="1" customHeight="1" x14ac:dyDescent="0.45"/>
    <row r="9522" ht="24" hidden="1" customHeight="1" x14ac:dyDescent="0.45"/>
    <row r="9523" ht="24" hidden="1" customHeight="1" x14ac:dyDescent="0.45"/>
    <row r="9524" ht="24" hidden="1" customHeight="1" x14ac:dyDescent="0.45"/>
    <row r="9525" ht="24" hidden="1" customHeight="1" x14ac:dyDescent="0.45"/>
    <row r="9526" ht="24" hidden="1" customHeight="1" x14ac:dyDescent="0.45"/>
    <row r="9527" ht="24" hidden="1" customHeight="1" x14ac:dyDescent="0.45"/>
    <row r="9528" ht="24" hidden="1" customHeight="1" x14ac:dyDescent="0.45"/>
    <row r="9529" ht="24" hidden="1" customHeight="1" x14ac:dyDescent="0.45"/>
    <row r="9530" ht="24" hidden="1" customHeight="1" x14ac:dyDescent="0.45"/>
    <row r="9531" ht="24" hidden="1" customHeight="1" x14ac:dyDescent="0.45"/>
    <row r="9532" ht="24" hidden="1" customHeight="1" x14ac:dyDescent="0.45"/>
    <row r="9533" ht="24" hidden="1" customHeight="1" x14ac:dyDescent="0.45"/>
    <row r="9534" ht="24" hidden="1" customHeight="1" x14ac:dyDescent="0.45"/>
    <row r="9535" ht="24" hidden="1" customHeight="1" x14ac:dyDescent="0.45"/>
    <row r="9536" ht="24" hidden="1" customHeight="1" x14ac:dyDescent="0.45"/>
    <row r="9537" ht="24" hidden="1" customHeight="1" x14ac:dyDescent="0.45"/>
    <row r="9538" ht="24" hidden="1" customHeight="1" x14ac:dyDescent="0.45"/>
    <row r="9539" ht="24" hidden="1" customHeight="1" x14ac:dyDescent="0.45"/>
    <row r="9540" ht="24" hidden="1" customHeight="1" x14ac:dyDescent="0.45"/>
    <row r="9541" ht="24" hidden="1" customHeight="1" x14ac:dyDescent="0.45"/>
    <row r="9542" ht="24" hidden="1" customHeight="1" x14ac:dyDescent="0.45"/>
    <row r="9543" ht="24" hidden="1" customHeight="1" x14ac:dyDescent="0.45"/>
    <row r="9544" ht="24" hidden="1" customHeight="1" x14ac:dyDescent="0.45"/>
    <row r="9545" ht="24" hidden="1" customHeight="1" x14ac:dyDescent="0.45"/>
    <row r="9546" ht="24" hidden="1" customHeight="1" x14ac:dyDescent="0.45"/>
    <row r="9547" ht="24" hidden="1" customHeight="1" x14ac:dyDescent="0.45"/>
    <row r="9548" ht="24" hidden="1" customHeight="1" x14ac:dyDescent="0.45"/>
    <row r="9549" ht="24" hidden="1" customHeight="1" x14ac:dyDescent="0.45"/>
    <row r="9550" ht="24" hidden="1" customHeight="1" x14ac:dyDescent="0.45"/>
    <row r="9551" ht="24" hidden="1" customHeight="1" x14ac:dyDescent="0.45"/>
    <row r="9552" ht="24" hidden="1" customHeight="1" x14ac:dyDescent="0.45"/>
    <row r="9553" ht="24" hidden="1" customHeight="1" x14ac:dyDescent="0.45"/>
    <row r="9554" ht="24" hidden="1" customHeight="1" x14ac:dyDescent="0.45"/>
    <row r="9555" ht="24" hidden="1" customHeight="1" x14ac:dyDescent="0.45"/>
    <row r="9556" ht="24" hidden="1" customHeight="1" x14ac:dyDescent="0.45"/>
    <row r="9557" ht="24" hidden="1" customHeight="1" x14ac:dyDescent="0.45"/>
    <row r="9558" ht="24" hidden="1" customHeight="1" x14ac:dyDescent="0.45"/>
    <row r="9559" ht="24" hidden="1" customHeight="1" x14ac:dyDescent="0.45"/>
    <row r="9560" ht="24" hidden="1" customHeight="1" x14ac:dyDescent="0.45"/>
    <row r="9561" ht="24" hidden="1" customHeight="1" x14ac:dyDescent="0.45"/>
    <row r="9562" ht="24" hidden="1" customHeight="1" x14ac:dyDescent="0.45"/>
    <row r="9563" ht="24" hidden="1" customHeight="1" x14ac:dyDescent="0.45"/>
    <row r="9564" ht="24" hidden="1" customHeight="1" x14ac:dyDescent="0.45"/>
    <row r="9565" ht="24" hidden="1" customHeight="1" x14ac:dyDescent="0.45"/>
    <row r="9566" ht="24" hidden="1" customHeight="1" x14ac:dyDescent="0.45"/>
    <row r="9567" ht="24" hidden="1" customHeight="1" x14ac:dyDescent="0.45"/>
    <row r="9568" ht="24" hidden="1" customHeight="1" x14ac:dyDescent="0.45"/>
    <row r="9569" ht="24" hidden="1" customHeight="1" x14ac:dyDescent="0.45"/>
    <row r="9570" ht="24" hidden="1" customHeight="1" x14ac:dyDescent="0.45"/>
    <row r="9571" ht="24" hidden="1" customHeight="1" x14ac:dyDescent="0.45"/>
    <row r="9572" ht="24" hidden="1" customHeight="1" x14ac:dyDescent="0.45"/>
    <row r="9573" ht="24" hidden="1" customHeight="1" x14ac:dyDescent="0.45"/>
    <row r="9574" ht="24" hidden="1" customHeight="1" x14ac:dyDescent="0.45"/>
    <row r="9575" ht="24" hidden="1" customHeight="1" x14ac:dyDescent="0.45"/>
    <row r="9576" ht="24" hidden="1" customHeight="1" x14ac:dyDescent="0.45"/>
    <row r="9577" ht="24" hidden="1" customHeight="1" x14ac:dyDescent="0.45"/>
    <row r="9578" ht="24" hidden="1" customHeight="1" x14ac:dyDescent="0.45"/>
    <row r="9579" ht="24" hidden="1" customHeight="1" x14ac:dyDescent="0.45"/>
    <row r="9580" ht="24" hidden="1" customHeight="1" x14ac:dyDescent="0.45"/>
    <row r="9581" ht="24" hidden="1" customHeight="1" x14ac:dyDescent="0.45"/>
    <row r="9582" ht="24" hidden="1" customHeight="1" x14ac:dyDescent="0.45"/>
    <row r="9583" ht="24" hidden="1" customHeight="1" x14ac:dyDescent="0.45"/>
    <row r="9584" ht="24" hidden="1" customHeight="1" x14ac:dyDescent="0.45"/>
    <row r="9585" ht="24" hidden="1" customHeight="1" x14ac:dyDescent="0.45"/>
    <row r="9586" ht="24" hidden="1" customHeight="1" x14ac:dyDescent="0.45"/>
    <row r="9587" ht="24" hidden="1" customHeight="1" x14ac:dyDescent="0.45"/>
    <row r="9588" ht="24" hidden="1" customHeight="1" x14ac:dyDescent="0.45"/>
    <row r="9589" ht="24" hidden="1" customHeight="1" x14ac:dyDescent="0.45"/>
    <row r="9590" ht="24" hidden="1" customHeight="1" x14ac:dyDescent="0.45"/>
    <row r="9591" ht="24" hidden="1" customHeight="1" x14ac:dyDescent="0.45"/>
    <row r="9592" ht="24" hidden="1" customHeight="1" x14ac:dyDescent="0.45"/>
    <row r="9593" ht="24" hidden="1" customHeight="1" x14ac:dyDescent="0.45"/>
    <row r="9594" ht="24" hidden="1" customHeight="1" x14ac:dyDescent="0.45"/>
    <row r="9595" ht="24" hidden="1" customHeight="1" x14ac:dyDescent="0.45"/>
    <row r="9596" ht="24" hidden="1" customHeight="1" x14ac:dyDescent="0.45"/>
    <row r="9597" ht="24" hidden="1" customHeight="1" x14ac:dyDescent="0.45"/>
    <row r="9598" ht="24" hidden="1" customHeight="1" x14ac:dyDescent="0.45"/>
    <row r="9599" ht="24" hidden="1" customHeight="1" x14ac:dyDescent="0.45"/>
    <row r="9600" ht="24" hidden="1" customHeight="1" x14ac:dyDescent="0.45"/>
    <row r="9601" ht="24" hidden="1" customHeight="1" x14ac:dyDescent="0.45"/>
    <row r="9602" ht="24" hidden="1" customHeight="1" x14ac:dyDescent="0.45"/>
    <row r="9603" ht="24" hidden="1" customHeight="1" x14ac:dyDescent="0.45"/>
    <row r="9604" ht="24" hidden="1" customHeight="1" x14ac:dyDescent="0.45"/>
    <row r="9605" ht="24" hidden="1" customHeight="1" x14ac:dyDescent="0.45"/>
    <row r="9606" ht="24" hidden="1" customHeight="1" x14ac:dyDescent="0.45"/>
    <row r="9607" ht="24" hidden="1" customHeight="1" x14ac:dyDescent="0.45"/>
    <row r="9608" ht="24" hidden="1" customHeight="1" x14ac:dyDescent="0.45"/>
    <row r="9609" ht="24" hidden="1" customHeight="1" x14ac:dyDescent="0.45"/>
    <row r="9610" ht="24" hidden="1" customHeight="1" x14ac:dyDescent="0.45"/>
    <row r="9611" ht="24" hidden="1" customHeight="1" x14ac:dyDescent="0.45"/>
    <row r="9612" ht="24" hidden="1" customHeight="1" x14ac:dyDescent="0.45"/>
    <row r="9613" ht="24" hidden="1" customHeight="1" x14ac:dyDescent="0.45"/>
    <row r="9614" ht="24" hidden="1" customHeight="1" x14ac:dyDescent="0.45"/>
    <row r="9615" ht="24" hidden="1" customHeight="1" x14ac:dyDescent="0.45"/>
    <row r="9616" ht="24" hidden="1" customHeight="1" x14ac:dyDescent="0.45"/>
    <row r="9617" ht="24" hidden="1" customHeight="1" x14ac:dyDescent="0.45"/>
    <row r="9618" ht="24" hidden="1" customHeight="1" x14ac:dyDescent="0.45"/>
    <row r="9619" ht="24" hidden="1" customHeight="1" x14ac:dyDescent="0.45"/>
    <row r="9620" ht="24" hidden="1" customHeight="1" x14ac:dyDescent="0.45"/>
    <row r="9621" ht="24" hidden="1" customHeight="1" x14ac:dyDescent="0.45"/>
    <row r="9622" ht="24" hidden="1" customHeight="1" x14ac:dyDescent="0.45"/>
    <row r="9623" ht="24" hidden="1" customHeight="1" x14ac:dyDescent="0.45"/>
    <row r="9624" ht="24" hidden="1" customHeight="1" x14ac:dyDescent="0.45"/>
    <row r="9625" ht="24" hidden="1" customHeight="1" x14ac:dyDescent="0.45"/>
    <row r="9626" ht="24" hidden="1" customHeight="1" x14ac:dyDescent="0.45"/>
    <row r="9627" ht="24" hidden="1" customHeight="1" x14ac:dyDescent="0.45"/>
    <row r="9628" ht="24" hidden="1" customHeight="1" x14ac:dyDescent="0.45"/>
    <row r="9629" ht="24" hidden="1" customHeight="1" x14ac:dyDescent="0.45"/>
    <row r="9630" ht="24" hidden="1" customHeight="1" x14ac:dyDescent="0.45"/>
    <row r="9631" ht="24" hidden="1" customHeight="1" x14ac:dyDescent="0.45"/>
    <row r="9632" ht="24" hidden="1" customHeight="1" x14ac:dyDescent="0.45"/>
    <row r="9633" ht="24" hidden="1" customHeight="1" x14ac:dyDescent="0.45"/>
    <row r="9634" ht="24" hidden="1" customHeight="1" x14ac:dyDescent="0.45"/>
    <row r="9635" ht="24" hidden="1" customHeight="1" x14ac:dyDescent="0.45"/>
    <row r="9636" ht="24" hidden="1" customHeight="1" x14ac:dyDescent="0.45"/>
    <row r="9637" ht="24" hidden="1" customHeight="1" x14ac:dyDescent="0.45"/>
    <row r="9638" ht="24" hidden="1" customHeight="1" x14ac:dyDescent="0.45"/>
    <row r="9639" ht="24" hidden="1" customHeight="1" x14ac:dyDescent="0.45"/>
    <row r="9640" ht="24" hidden="1" customHeight="1" x14ac:dyDescent="0.45"/>
    <row r="9641" ht="24" hidden="1" customHeight="1" x14ac:dyDescent="0.45"/>
    <row r="9642" ht="24" hidden="1" customHeight="1" x14ac:dyDescent="0.45"/>
    <row r="9643" ht="24" hidden="1" customHeight="1" x14ac:dyDescent="0.45"/>
    <row r="9644" ht="24" hidden="1" customHeight="1" x14ac:dyDescent="0.45"/>
    <row r="9645" ht="24" hidden="1" customHeight="1" x14ac:dyDescent="0.45"/>
    <row r="9646" ht="24" hidden="1" customHeight="1" x14ac:dyDescent="0.45"/>
    <row r="9647" ht="24" hidden="1" customHeight="1" x14ac:dyDescent="0.45"/>
    <row r="9648" ht="24" hidden="1" customHeight="1" x14ac:dyDescent="0.45"/>
    <row r="9649" ht="24" hidden="1" customHeight="1" x14ac:dyDescent="0.45"/>
    <row r="9650" ht="24" hidden="1" customHeight="1" x14ac:dyDescent="0.45"/>
    <row r="9651" ht="24" hidden="1" customHeight="1" x14ac:dyDescent="0.45"/>
    <row r="9652" ht="24" hidden="1" customHeight="1" x14ac:dyDescent="0.45"/>
    <row r="9653" ht="24" hidden="1" customHeight="1" x14ac:dyDescent="0.45"/>
    <row r="9654" ht="24" hidden="1" customHeight="1" x14ac:dyDescent="0.45"/>
    <row r="9655" ht="24" hidden="1" customHeight="1" x14ac:dyDescent="0.45"/>
    <row r="9656" ht="24" hidden="1" customHeight="1" x14ac:dyDescent="0.45"/>
    <row r="9657" ht="24" hidden="1" customHeight="1" x14ac:dyDescent="0.45"/>
    <row r="9658" ht="24" hidden="1" customHeight="1" x14ac:dyDescent="0.45"/>
    <row r="9659" ht="24" hidden="1" customHeight="1" x14ac:dyDescent="0.45"/>
    <row r="9660" ht="24" hidden="1" customHeight="1" x14ac:dyDescent="0.45"/>
    <row r="9661" ht="24" hidden="1" customHeight="1" x14ac:dyDescent="0.45"/>
    <row r="9662" ht="24" hidden="1" customHeight="1" x14ac:dyDescent="0.45"/>
    <row r="9663" ht="24" hidden="1" customHeight="1" x14ac:dyDescent="0.45"/>
    <row r="9664" ht="24" hidden="1" customHeight="1" x14ac:dyDescent="0.45"/>
    <row r="9665" ht="24" hidden="1" customHeight="1" x14ac:dyDescent="0.45"/>
    <row r="9666" ht="24" hidden="1" customHeight="1" x14ac:dyDescent="0.45"/>
    <row r="9667" ht="24" hidden="1" customHeight="1" x14ac:dyDescent="0.45"/>
    <row r="9668" ht="24" hidden="1" customHeight="1" x14ac:dyDescent="0.45"/>
    <row r="9669" ht="24" hidden="1" customHeight="1" x14ac:dyDescent="0.45"/>
    <row r="9670" ht="24" hidden="1" customHeight="1" x14ac:dyDescent="0.45"/>
    <row r="9671" ht="24" hidden="1" customHeight="1" x14ac:dyDescent="0.45"/>
    <row r="9672" ht="24" hidden="1" customHeight="1" x14ac:dyDescent="0.45"/>
    <row r="9673" ht="24" hidden="1" customHeight="1" x14ac:dyDescent="0.45"/>
    <row r="9674" ht="24" hidden="1" customHeight="1" x14ac:dyDescent="0.45"/>
    <row r="9675" ht="24" hidden="1" customHeight="1" x14ac:dyDescent="0.45"/>
    <row r="9676" ht="24" hidden="1" customHeight="1" x14ac:dyDescent="0.45"/>
    <row r="9677" ht="24" hidden="1" customHeight="1" x14ac:dyDescent="0.45"/>
    <row r="9678" ht="24" hidden="1" customHeight="1" x14ac:dyDescent="0.45"/>
    <row r="9679" ht="24" hidden="1" customHeight="1" x14ac:dyDescent="0.45"/>
    <row r="9680" ht="24" hidden="1" customHeight="1" x14ac:dyDescent="0.45"/>
    <row r="9681" ht="24" hidden="1" customHeight="1" x14ac:dyDescent="0.45"/>
    <row r="9682" ht="24" hidden="1" customHeight="1" x14ac:dyDescent="0.45"/>
    <row r="9683" ht="24" hidden="1" customHeight="1" x14ac:dyDescent="0.45"/>
    <row r="9684" ht="24" hidden="1" customHeight="1" x14ac:dyDescent="0.45"/>
    <row r="9685" ht="24" hidden="1" customHeight="1" x14ac:dyDescent="0.45"/>
    <row r="9686" ht="24" hidden="1" customHeight="1" x14ac:dyDescent="0.45"/>
    <row r="9687" ht="24" hidden="1" customHeight="1" x14ac:dyDescent="0.45"/>
    <row r="9688" ht="24" hidden="1" customHeight="1" x14ac:dyDescent="0.45"/>
    <row r="9689" ht="24" hidden="1" customHeight="1" x14ac:dyDescent="0.45"/>
    <row r="9690" ht="24" hidden="1" customHeight="1" x14ac:dyDescent="0.45"/>
    <row r="9691" ht="24" hidden="1" customHeight="1" x14ac:dyDescent="0.45"/>
    <row r="9692" ht="24" hidden="1" customHeight="1" x14ac:dyDescent="0.45"/>
    <row r="9693" ht="24" hidden="1" customHeight="1" x14ac:dyDescent="0.45"/>
    <row r="9694" ht="24" hidden="1" customHeight="1" x14ac:dyDescent="0.45"/>
    <row r="9695" ht="24" hidden="1" customHeight="1" x14ac:dyDescent="0.45"/>
    <row r="9696" ht="24" hidden="1" customHeight="1" x14ac:dyDescent="0.45"/>
    <row r="9697" ht="24" hidden="1" customHeight="1" x14ac:dyDescent="0.45"/>
    <row r="9698" ht="24" hidden="1" customHeight="1" x14ac:dyDescent="0.45"/>
    <row r="9699" ht="24" hidden="1" customHeight="1" x14ac:dyDescent="0.45"/>
    <row r="9700" ht="24" hidden="1" customHeight="1" x14ac:dyDescent="0.45"/>
    <row r="9701" ht="24" hidden="1" customHeight="1" x14ac:dyDescent="0.45"/>
    <row r="9702" ht="24" hidden="1" customHeight="1" x14ac:dyDescent="0.45"/>
    <row r="9703" ht="24" hidden="1" customHeight="1" x14ac:dyDescent="0.45"/>
    <row r="9704" ht="24" hidden="1" customHeight="1" x14ac:dyDescent="0.45"/>
    <row r="9705" ht="24" hidden="1" customHeight="1" x14ac:dyDescent="0.45"/>
    <row r="9706" ht="24" hidden="1" customHeight="1" x14ac:dyDescent="0.45"/>
    <row r="9707" ht="24" hidden="1" customHeight="1" x14ac:dyDescent="0.45"/>
    <row r="9708" ht="24" hidden="1" customHeight="1" x14ac:dyDescent="0.45"/>
    <row r="9709" ht="24" hidden="1" customHeight="1" x14ac:dyDescent="0.45"/>
    <row r="9710" ht="24" hidden="1" customHeight="1" x14ac:dyDescent="0.45"/>
    <row r="9711" ht="24" hidden="1" customHeight="1" x14ac:dyDescent="0.45"/>
    <row r="9712" ht="24" hidden="1" customHeight="1" x14ac:dyDescent="0.45"/>
    <row r="9713" ht="24" hidden="1" customHeight="1" x14ac:dyDescent="0.45"/>
    <row r="9714" ht="24" hidden="1" customHeight="1" x14ac:dyDescent="0.45"/>
    <row r="9715" ht="24" hidden="1" customHeight="1" x14ac:dyDescent="0.45"/>
    <row r="9716" ht="24" hidden="1" customHeight="1" x14ac:dyDescent="0.45"/>
    <row r="9717" ht="24" hidden="1" customHeight="1" x14ac:dyDescent="0.45"/>
    <row r="9718" ht="24" hidden="1" customHeight="1" x14ac:dyDescent="0.45"/>
    <row r="9719" ht="24" hidden="1" customHeight="1" x14ac:dyDescent="0.45"/>
    <row r="9720" ht="24" hidden="1" customHeight="1" x14ac:dyDescent="0.45"/>
    <row r="9721" ht="24" hidden="1" customHeight="1" x14ac:dyDescent="0.45"/>
    <row r="9722" ht="24" hidden="1" customHeight="1" x14ac:dyDescent="0.45"/>
    <row r="9723" ht="24" hidden="1" customHeight="1" x14ac:dyDescent="0.45"/>
    <row r="9724" ht="24" hidden="1" customHeight="1" x14ac:dyDescent="0.45"/>
    <row r="9725" ht="24" hidden="1" customHeight="1" x14ac:dyDescent="0.45"/>
    <row r="9726" ht="24" hidden="1" customHeight="1" x14ac:dyDescent="0.45"/>
    <row r="9727" ht="24" hidden="1" customHeight="1" x14ac:dyDescent="0.45"/>
    <row r="9728" ht="24" hidden="1" customHeight="1" x14ac:dyDescent="0.45"/>
    <row r="9729" ht="24" hidden="1" customHeight="1" x14ac:dyDescent="0.45"/>
    <row r="9730" ht="24" hidden="1" customHeight="1" x14ac:dyDescent="0.45"/>
    <row r="9731" ht="24" hidden="1" customHeight="1" x14ac:dyDescent="0.45"/>
    <row r="9732" ht="24" hidden="1" customHeight="1" x14ac:dyDescent="0.45"/>
    <row r="9733" ht="24" hidden="1" customHeight="1" x14ac:dyDescent="0.45"/>
    <row r="9734" ht="24" hidden="1" customHeight="1" x14ac:dyDescent="0.45"/>
    <row r="9735" ht="24" hidden="1" customHeight="1" x14ac:dyDescent="0.45"/>
    <row r="9736" ht="24" hidden="1" customHeight="1" x14ac:dyDescent="0.45"/>
    <row r="9737" ht="24" hidden="1" customHeight="1" x14ac:dyDescent="0.45"/>
    <row r="9738" ht="24" hidden="1" customHeight="1" x14ac:dyDescent="0.45"/>
    <row r="9739" ht="24" hidden="1" customHeight="1" x14ac:dyDescent="0.45"/>
    <row r="9740" ht="24" hidden="1" customHeight="1" x14ac:dyDescent="0.45"/>
    <row r="9741" ht="24" hidden="1" customHeight="1" x14ac:dyDescent="0.45"/>
    <row r="9742" ht="24" hidden="1" customHeight="1" x14ac:dyDescent="0.45"/>
    <row r="9743" ht="24" hidden="1" customHeight="1" x14ac:dyDescent="0.45"/>
    <row r="9744" ht="24" hidden="1" customHeight="1" x14ac:dyDescent="0.45"/>
    <row r="9745" ht="24" hidden="1" customHeight="1" x14ac:dyDescent="0.45"/>
    <row r="9746" ht="24" hidden="1" customHeight="1" x14ac:dyDescent="0.45"/>
    <row r="9747" ht="24" hidden="1" customHeight="1" x14ac:dyDescent="0.45"/>
    <row r="9748" ht="24" hidden="1" customHeight="1" x14ac:dyDescent="0.45"/>
    <row r="9749" ht="24" hidden="1" customHeight="1" x14ac:dyDescent="0.45"/>
    <row r="9750" ht="24" hidden="1" customHeight="1" x14ac:dyDescent="0.45"/>
    <row r="9751" ht="24" hidden="1" customHeight="1" x14ac:dyDescent="0.45"/>
    <row r="9752" ht="24" hidden="1" customHeight="1" x14ac:dyDescent="0.45"/>
    <row r="9753" ht="24" hidden="1" customHeight="1" x14ac:dyDescent="0.45"/>
    <row r="9754" ht="24" hidden="1" customHeight="1" x14ac:dyDescent="0.45"/>
    <row r="9755" ht="24" hidden="1" customHeight="1" x14ac:dyDescent="0.45"/>
    <row r="9756" ht="24" hidden="1" customHeight="1" x14ac:dyDescent="0.45"/>
    <row r="9757" ht="24" hidden="1" customHeight="1" x14ac:dyDescent="0.45"/>
    <row r="9758" ht="24" hidden="1" customHeight="1" x14ac:dyDescent="0.45"/>
    <row r="9759" ht="24" hidden="1" customHeight="1" x14ac:dyDescent="0.45"/>
    <row r="9760" ht="24" hidden="1" customHeight="1" x14ac:dyDescent="0.45"/>
    <row r="9761" ht="24" hidden="1" customHeight="1" x14ac:dyDescent="0.45"/>
    <row r="9762" ht="24" hidden="1" customHeight="1" x14ac:dyDescent="0.45"/>
    <row r="9763" ht="24" hidden="1" customHeight="1" x14ac:dyDescent="0.45"/>
    <row r="9764" ht="24" hidden="1" customHeight="1" x14ac:dyDescent="0.45"/>
    <row r="9765" ht="24" hidden="1" customHeight="1" x14ac:dyDescent="0.45"/>
    <row r="9766" ht="24" hidden="1" customHeight="1" x14ac:dyDescent="0.45"/>
    <row r="9767" ht="24" hidden="1" customHeight="1" x14ac:dyDescent="0.45"/>
    <row r="9768" ht="24" hidden="1" customHeight="1" x14ac:dyDescent="0.45"/>
    <row r="9769" ht="24" hidden="1" customHeight="1" x14ac:dyDescent="0.45"/>
    <row r="9770" ht="24" hidden="1" customHeight="1" x14ac:dyDescent="0.45"/>
    <row r="9771" ht="24" hidden="1" customHeight="1" x14ac:dyDescent="0.45"/>
    <row r="9772" ht="24" hidden="1" customHeight="1" x14ac:dyDescent="0.45"/>
    <row r="9773" ht="24" hidden="1" customHeight="1" x14ac:dyDescent="0.45"/>
    <row r="9774" ht="24" hidden="1" customHeight="1" x14ac:dyDescent="0.45"/>
    <row r="9775" ht="24" hidden="1" customHeight="1" x14ac:dyDescent="0.45"/>
    <row r="9776" ht="24" hidden="1" customHeight="1" x14ac:dyDescent="0.45"/>
    <row r="9777" ht="24" hidden="1" customHeight="1" x14ac:dyDescent="0.45"/>
    <row r="9778" ht="24" hidden="1" customHeight="1" x14ac:dyDescent="0.45"/>
    <row r="9779" ht="24" hidden="1" customHeight="1" x14ac:dyDescent="0.45"/>
    <row r="9780" ht="24" hidden="1" customHeight="1" x14ac:dyDescent="0.45"/>
    <row r="9781" ht="24" hidden="1" customHeight="1" x14ac:dyDescent="0.45"/>
    <row r="9782" ht="24" hidden="1" customHeight="1" x14ac:dyDescent="0.45"/>
    <row r="9783" ht="24" hidden="1" customHeight="1" x14ac:dyDescent="0.45"/>
    <row r="9784" ht="24" hidden="1" customHeight="1" x14ac:dyDescent="0.45"/>
    <row r="9785" ht="24" hidden="1" customHeight="1" x14ac:dyDescent="0.45"/>
    <row r="9786" ht="24" hidden="1" customHeight="1" x14ac:dyDescent="0.45"/>
    <row r="9787" ht="24" hidden="1" customHeight="1" x14ac:dyDescent="0.45"/>
    <row r="9788" ht="24" hidden="1" customHeight="1" x14ac:dyDescent="0.45"/>
    <row r="9789" ht="24" hidden="1" customHeight="1" x14ac:dyDescent="0.45"/>
    <row r="9790" ht="24" hidden="1" customHeight="1" x14ac:dyDescent="0.45"/>
    <row r="9791" ht="24" hidden="1" customHeight="1" x14ac:dyDescent="0.45"/>
    <row r="9792" ht="24" hidden="1" customHeight="1" x14ac:dyDescent="0.45"/>
    <row r="9793" ht="24" hidden="1" customHeight="1" x14ac:dyDescent="0.45"/>
    <row r="9794" ht="24" hidden="1" customHeight="1" x14ac:dyDescent="0.45"/>
    <row r="9795" ht="24" hidden="1" customHeight="1" x14ac:dyDescent="0.45"/>
    <row r="9796" ht="24" hidden="1" customHeight="1" x14ac:dyDescent="0.45"/>
    <row r="9797" ht="24" hidden="1" customHeight="1" x14ac:dyDescent="0.45"/>
    <row r="9798" ht="24" hidden="1" customHeight="1" x14ac:dyDescent="0.45"/>
    <row r="9799" ht="24" hidden="1" customHeight="1" x14ac:dyDescent="0.45"/>
    <row r="9800" ht="24" hidden="1" customHeight="1" x14ac:dyDescent="0.45"/>
    <row r="9801" ht="24" hidden="1" customHeight="1" x14ac:dyDescent="0.45"/>
    <row r="9802" ht="24" hidden="1" customHeight="1" x14ac:dyDescent="0.45"/>
    <row r="9803" ht="24" hidden="1" customHeight="1" x14ac:dyDescent="0.45"/>
    <row r="9804" ht="24" hidden="1" customHeight="1" x14ac:dyDescent="0.45"/>
    <row r="9805" ht="24" hidden="1" customHeight="1" x14ac:dyDescent="0.45"/>
    <row r="9806" ht="24" hidden="1" customHeight="1" x14ac:dyDescent="0.45"/>
    <row r="9807" ht="24" hidden="1" customHeight="1" x14ac:dyDescent="0.45"/>
    <row r="9808" ht="24" hidden="1" customHeight="1" x14ac:dyDescent="0.45"/>
    <row r="9809" ht="24" hidden="1" customHeight="1" x14ac:dyDescent="0.45"/>
    <row r="9810" ht="24" hidden="1" customHeight="1" x14ac:dyDescent="0.45"/>
    <row r="9811" ht="24" hidden="1" customHeight="1" x14ac:dyDescent="0.45"/>
    <row r="9812" ht="24" hidden="1" customHeight="1" x14ac:dyDescent="0.45"/>
    <row r="9813" ht="24" hidden="1" customHeight="1" x14ac:dyDescent="0.45"/>
    <row r="9814" ht="24" hidden="1" customHeight="1" x14ac:dyDescent="0.45"/>
    <row r="9815" ht="24" hidden="1" customHeight="1" x14ac:dyDescent="0.45"/>
    <row r="9816" ht="24" hidden="1" customHeight="1" x14ac:dyDescent="0.45"/>
    <row r="9817" ht="24" hidden="1" customHeight="1" x14ac:dyDescent="0.45"/>
    <row r="9818" ht="24" hidden="1" customHeight="1" x14ac:dyDescent="0.45"/>
    <row r="9819" ht="24" hidden="1" customHeight="1" x14ac:dyDescent="0.45"/>
    <row r="9820" ht="24" hidden="1" customHeight="1" x14ac:dyDescent="0.45"/>
    <row r="9821" ht="24" hidden="1" customHeight="1" x14ac:dyDescent="0.45"/>
    <row r="9822" ht="24" hidden="1" customHeight="1" x14ac:dyDescent="0.45"/>
    <row r="9823" ht="24" hidden="1" customHeight="1" x14ac:dyDescent="0.45"/>
    <row r="9824" ht="24" hidden="1" customHeight="1" x14ac:dyDescent="0.45"/>
    <row r="9825" ht="24" hidden="1" customHeight="1" x14ac:dyDescent="0.45"/>
    <row r="9826" ht="24" hidden="1" customHeight="1" x14ac:dyDescent="0.45"/>
    <row r="9827" ht="24" hidden="1" customHeight="1" x14ac:dyDescent="0.45"/>
    <row r="9828" ht="24" hidden="1" customHeight="1" x14ac:dyDescent="0.45"/>
    <row r="9829" ht="24" hidden="1" customHeight="1" x14ac:dyDescent="0.45"/>
    <row r="9830" ht="24" hidden="1" customHeight="1" x14ac:dyDescent="0.45"/>
    <row r="9831" ht="24" hidden="1" customHeight="1" x14ac:dyDescent="0.45"/>
    <row r="9832" ht="24" hidden="1" customHeight="1" x14ac:dyDescent="0.45"/>
    <row r="9833" ht="24" hidden="1" customHeight="1" x14ac:dyDescent="0.45"/>
    <row r="9834" ht="24" hidden="1" customHeight="1" x14ac:dyDescent="0.45"/>
    <row r="9835" ht="24" hidden="1" customHeight="1" x14ac:dyDescent="0.45"/>
    <row r="9836" ht="24" hidden="1" customHeight="1" x14ac:dyDescent="0.45"/>
    <row r="9837" ht="24" hidden="1" customHeight="1" x14ac:dyDescent="0.45"/>
    <row r="9838" ht="24" hidden="1" customHeight="1" x14ac:dyDescent="0.45"/>
    <row r="9839" ht="24" hidden="1" customHeight="1" x14ac:dyDescent="0.45"/>
    <row r="9840" ht="24" hidden="1" customHeight="1" x14ac:dyDescent="0.45"/>
    <row r="9841" ht="24" hidden="1" customHeight="1" x14ac:dyDescent="0.45"/>
    <row r="9842" ht="24" hidden="1" customHeight="1" x14ac:dyDescent="0.45"/>
    <row r="9843" ht="24" hidden="1" customHeight="1" x14ac:dyDescent="0.45"/>
    <row r="9844" ht="24" hidden="1" customHeight="1" x14ac:dyDescent="0.45"/>
    <row r="9845" ht="24" hidden="1" customHeight="1" x14ac:dyDescent="0.45"/>
    <row r="9846" ht="24" hidden="1" customHeight="1" x14ac:dyDescent="0.45"/>
    <row r="9847" ht="24" hidden="1" customHeight="1" x14ac:dyDescent="0.45"/>
    <row r="9848" ht="24" hidden="1" customHeight="1" x14ac:dyDescent="0.45"/>
    <row r="9849" ht="24" hidden="1" customHeight="1" x14ac:dyDescent="0.45"/>
    <row r="9850" ht="24" hidden="1" customHeight="1" x14ac:dyDescent="0.45"/>
    <row r="9851" ht="24" hidden="1" customHeight="1" x14ac:dyDescent="0.45"/>
    <row r="9852" ht="24" hidden="1" customHeight="1" x14ac:dyDescent="0.45"/>
    <row r="9853" ht="24" hidden="1" customHeight="1" x14ac:dyDescent="0.45"/>
    <row r="9854" ht="24" hidden="1" customHeight="1" x14ac:dyDescent="0.45"/>
    <row r="9855" ht="24" hidden="1" customHeight="1" x14ac:dyDescent="0.45"/>
    <row r="9856" ht="24" hidden="1" customHeight="1" x14ac:dyDescent="0.45"/>
    <row r="9857" ht="24" hidden="1" customHeight="1" x14ac:dyDescent="0.45"/>
    <row r="9858" ht="24" hidden="1" customHeight="1" x14ac:dyDescent="0.45"/>
    <row r="9859" ht="24" hidden="1" customHeight="1" x14ac:dyDescent="0.45"/>
    <row r="9860" ht="24" hidden="1" customHeight="1" x14ac:dyDescent="0.45"/>
    <row r="9861" ht="24" hidden="1" customHeight="1" x14ac:dyDescent="0.45"/>
    <row r="9862" ht="24" hidden="1" customHeight="1" x14ac:dyDescent="0.45"/>
    <row r="9863" ht="24" hidden="1" customHeight="1" x14ac:dyDescent="0.45"/>
    <row r="9864" ht="24" hidden="1" customHeight="1" x14ac:dyDescent="0.45"/>
    <row r="9865" ht="24" hidden="1" customHeight="1" x14ac:dyDescent="0.45"/>
    <row r="9866" ht="24" hidden="1" customHeight="1" x14ac:dyDescent="0.45"/>
    <row r="9867" ht="24" hidden="1" customHeight="1" x14ac:dyDescent="0.45"/>
    <row r="9868" ht="24" hidden="1" customHeight="1" x14ac:dyDescent="0.45"/>
    <row r="9869" ht="24" hidden="1" customHeight="1" x14ac:dyDescent="0.45"/>
    <row r="9870" ht="24" hidden="1" customHeight="1" x14ac:dyDescent="0.45"/>
    <row r="9871" ht="24" hidden="1" customHeight="1" x14ac:dyDescent="0.45"/>
    <row r="9872" ht="24" hidden="1" customHeight="1" x14ac:dyDescent="0.45"/>
    <row r="9873" ht="24" hidden="1" customHeight="1" x14ac:dyDescent="0.45"/>
    <row r="9874" ht="24" hidden="1" customHeight="1" x14ac:dyDescent="0.45"/>
    <row r="9875" ht="24" hidden="1" customHeight="1" x14ac:dyDescent="0.45"/>
    <row r="9876" ht="24" hidden="1" customHeight="1" x14ac:dyDescent="0.45"/>
    <row r="9877" ht="24" hidden="1" customHeight="1" x14ac:dyDescent="0.45"/>
    <row r="9878" ht="24" hidden="1" customHeight="1" x14ac:dyDescent="0.45"/>
    <row r="9879" ht="24" hidden="1" customHeight="1" x14ac:dyDescent="0.45"/>
    <row r="9880" ht="24" hidden="1" customHeight="1" x14ac:dyDescent="0.45"/>
    <row r="9881" ht="24" hidden="1" customHeight="1" x14ac:dyDescent="0.45"/>
    <row r="9882" ht="24" hidden="1" customHeight="1" x14ac:dyDescent="0.45"/>
    <row r="9883" ht="24" hidden="1" customHeight="1" x14ac:dyDescent="0.45"/>
    <row r="9884" ht="24" hidden="1" customHeight="1" x14ac:dyDescent="0.45"/>
    <row r="9885" ht="24" hidden="1" customHeight="1" x14ac:dyDescent="0.45"/>
    <row r="9886" ht="24" hidden="1" customHeight="1" x14ac:dyDescent="0.45"/>
    <row r="9887" ht="24" hidden="1" customHeight="1" x14ac:dyDescent="0.45"/>
    <row r="9888" ht="24" hidden="1" customHeight="1" x14ac:dyDescent="0.45"/>
    <row r="9889" ht="24" hidden="1" customHeight="1" x14ac:dyDescent="0.45"/>
    <row r="9890" ht="24" hidden="1" customHeight="1" x14ac:dyDescent="0.45"/>
    <row r="9891" ht="24" hidden="1" customHeight="1" x14ac:dyDescent="0.45"/>
    <row r="9892" ht="24" hidden="1" customHeight="1" x14ac:dyDescent="0.45"/>
    <row r="9893" ht="24" hidden="1" customHeight="1" x14ac:dyDescent="0.45"/>
    <row r="9894" ht="24" hidden="1" customHeight="1" x14ac:dyDescent="0.45"/>
    <row r="9895" ht="24" hidden="1" customHeight="1" x14ac:dyDescent="0.45"/>
    <row r="9896" ht="24" hidden="1" customHeight="1" x14ac:dyDescent="0.45"/>
    <row r="9897" ht="24" hidden="1" customHeight="1" x14ac:dyDescent="0.45"/>
    <row r="9898" ht="24" hidden="1" customHeight="1" x14ac:dyDescent="0.45"/>
    <row r="9899" ht="24" hidden="1" customHeight="1" x14ac:dyDescent="0.45"/>
    <row r="9900" ht="24" hidden="1" customHeight="1" x14ac:dyDescent="0.45"/>
    <row r="9901" ht="24" hidden="1" customHeight="1" x14ac:dyDescent="0.45"/>
    <row r="9902" ht="24" hidden="1" customHeight="1" x14ac:dyDescent="0.45"/>
    <row r="9903" ht="24" hidden="1" customHeight="1" x14ac:dyDescent="0.45"/>
    <row r="9904" ht="24" hidden="1" customHeight="1" x14ac:dyDescent="0.45"/>
    <row r="9905" ht="24" hidden="1" customHeight="1" x14ac:dyDescent="0.45"/>
    <row r="9906" ht="24" hidden="1" customHeight="1" x14ac:dyDescent="0.45"/>
    <row r="9907" ht="24" hidden="1" customHeight="1" x14ac:dyDescent="0.45"/>
    <row r="9908" ht="24" hidden="1" customHeight="1" x14ac:dyDescent="0.45"/>
    <row r="9909" ht="24" hidden="1" customHeight="1" x14ac:dyDescent="0.45"/>
    <row r="9910" ht="24" hidden="1" customHeight="1" x14ac:dyDescent="0.45"/>
    <row r="9911" ht="24" hidden="1" customHeight="1" x14ac:dyDescent="0.45"/>
    <row r="9912" ht="24" hidden="1" customHeight="1" x14ac:dyDescent="0.45"/>
    <row r="9913" ht="24" hidden="1" customHeight="1" x14ac:dyDescent="0.45"/>
    <row r="9914" ht="24" hidden="1" customHeight="1" x14ac:dyDescent="0.45"/>
    <row r="9915" ht="24" hidden="1" customHeight="1" x14ac:dyDescent="0.45"/>
    <row r="9916" ht="24" hidden="1" customHeight="1" x14ac:dyDescent="0.45"/>
    <row r="9917" ht="24" hidden="1" customHeight="1" x14ac:dyDescent="0.45"/>
    <row r="9918" ht="24" hidden="1" customHeight="1" x14ac:dyDescent="0.45"/>
    <row r="9919" ht="24" hidden="1" customHeight="1" x14ac:dyDescent="0.45"/>
    <row r="9920" ht="24" hidden="1" customHeight="1" x14ac:dyDescent="0.45"/>
    <row r="9921" ht="24" hidden="1" customHeight="1" x14ac:dyDescent="0.45"/>
    <row r="9922" ht="24" hidden="1" customHeight="1" x14ac:dyDescent="0.45"/>
    <row r="9923" ht="24" hidden="1" customHeight="1" x14ac:dyDescent="0.45"/>
    <row r="9924" ht="24" hidden="1" customHeight="1" x14ac:dyDescent="0.45"/>
    <row r="9925" ht="24" hidden="1" customHeight="1" x14ac:dyDescent="0.45"/>
    <row r="9926" ht="24" hidden="1" customHeight="1" x14ac:dyDescent="0.45"/>
    <row r="9927" ht="24" hidden="1" customHeight="1" x14ac:dyDescent="0.45"/>
    <row r="9928" ht="24" hidden="1" customHeight="1" x14ac:dyDescent="0.45"/>
    <row r="9929" ht="24" hidden="1" customHeight="1" x14ac:dyDescent="0.45"/>
    <row r="9930" ht="24" hidden="1" customHeight="1" x14ac:dyDescent="0.45"/>
    <row r="9931" ht="24" hidden="1" customHeight="1" x14ac:dyDescent="0.45"/>
    <row r="9932" ht="24" hidden="1" customHeight="1" x14ac:dyDescent="0.45"/>
    <row r="9933" ht="24" hidden="1" customHeight="1" x14ac:dyDescent="0.45"/>
    <row r="9934" ht="24" hidden="1" customHeight="1" x14ac:dyDescent="0.45"/>
    <row r="9935" ht="24" hidden="1" customHeight="1" x14ac:dyDescent="0.45"/>
    <row r="9936" ht="24" hidden="1" customHeight="1" x14ac:dyDescent="0.45"/>
    <row r="9937" ht="24" hidden="1" customHeight="1" x14ac:dyDescent="0.45"/>
    <row r="9938" ht="24" hidden="1" customHeight="1" x14ac:dyDescent="0.45"/>
    <row r="9939" ht="24" hidden="1" customHeight="1" x14ac:dyDescent="0.45"/>
    <row r="9940" ht="24" hidden="1" customHeight="1" x14ac:dyDescent="0.45"/>
    <row r="9941" ht="24" hidden="1" customHeight="1" x14ac:dyDescent="0.45"/>
    <row r="9942" ht="24" hidden="1" customHeight="1" x14ac:dyDescent="0.45"/>
    <row r="9943" ht="24" hidden="1" customHeight="1" x14ac:dyDescent="0.45"/>
    <row r="9944" ht="24" hidden="1" customHeight="1" x14ac:dyDescent="0.45"/>
    <row r="9945" ht="24" hidden="1" customHeight="1" x14ac:dyDescent="0.45"/>
    <row r="9946" ht="24" hidden="1" customHeight="1" x14ac:dyDescent="0.45"/>
    <row r="9947" ht="24" hidden="1" customHeight="1" x14ac:dyDescent="0.45"/>
    <row r="9948" ht="24" hidden="1" customHeight="1" x14ac:dyDescent="0.45"/>
    <row r="9949" ht="24" hidden="1" customHeight="1" x14ac:dyDescent="0.45"/>
    <row r="9950" ht="24" hidden="1" customHeight="1" x14ac:dyDescent="0.45"/>
    <row r="9951" ht="24" hidden="1" customHeight="1" x14ac:dyDescent="0.45"/>
    <row r="9952" ht="24" hidden="1" customHeight="1" x14ac:dyDescent="0.45"/>
    <row r="9953" ht="24" hidden="1" customHeight="1" x14ac:dyDescent="0.45"/>
    <row r="9954" ht="24" hidden="1" customHeight="1" x14ac:dyDescent="0.45"/>
    <row r="9955" ht="24" hidden="1" customHeight="1" x14ac:dyDescent="0.45"/>
    <row r="9956" ht="24" hidden="1" customHeight="1" x14ac:dyDescent="0.45"/>
    <row r="9957" ht="24" hidden="1" customHeight="1" x14ac:dyDescent="0.45"/>
    <row r="9958" ht="24" hidden="1" customHeight="1" x14ac:dyDescent="0.45"/>
    <row r="9959" ht="24" hidden="1" customHeight="1" x14ac:dyDescent="0.45"/>
    <row r="9960" ht="24" hidden="1" customHeight="1" x14ac:dyDescent="0.45"/>
    <row r="9961" ht="24" hidden="1" customHeight="1" x14ac:dyDescent="0.45"/>
    <row r="9962" ht="24" hidden="1" customHeight="1" x14ac:dyDescent="0.45"/>
    <row r="9963" ht="24" hidden="1" customHeight="1" x14ac:dyDescent="0.45"/>
    <row r="9964" ht="24" hidden="1" customHeight="1" x14ac:dyDescent="0.45"/>
    <row r="9965" ht="24" hidden="1" customHeight="1" x14ac:dyDescent="0.45"/>
    <row r="9966" ht="24" hidden="1" customHeight="1" x14ac:dyDescent="0.45"/>
    <row r="9967" ht="24" hidden="1" customHeight="1" x14ac:dyDescent="0.45"/>
    <row r="9968" ht="24" hidden="1" customHeight="1" x14ac:dyDescent="0.45"/>
    <row r="9969" ht="24" hidden="1" customHeight="1" x14ac:dyDescent="0.45"/>
    <row r="9970" ht="24" hidden="1" customHeight="1" x14ac:dyDescent="0.45"/>
    <row r="9971" ht="24" hidden="1" customHeight="1" x14ac:dyDescent="0.45"/>
    <row r="9972" ht="24" hidden="1" customHeight="1" x14ac:dyDescent="0.45"/>
    <row r="9973" ht="24" hidden="1" customHeight="1" x14ac:dyDescent="0.45"/>
    <row r="9974" ht="24" hidden="1" customHeight="1" x14ac:dyDescent="0.45"/>
    <row r="9975" ht="24" hidden="1" customHeight="1" x14ac:dyDescent="0.45"/>
    <row r="9976" ht="24" hidden="1" customHeight="1" x14ac:dyDescent="0.45"/>
    <row r="9977" ht="24" hidden="1" customHeight="1" x14ac:dyDescent="0.45"/>
    <row r="9978" ht="24" hidden="1" customHeight="1" x14ac:dyDescent="0.45"/>
    <row r="9979" ht="24" hidden="1" customHeight="1" x14ac:dyDescent="0.45"/>
    <row r="9980" ht="24" hidden="1" customHeight="1" x14ac:dyDescent="0.45"/>
    <row r="9981" ht="24" hidden="1" customHeight="1" x14ac:dyDescent="0.45"/>
    <row r="9982" ht="24" hidden="1" customHeight="1" x14ac:dyDescent="0.45"/>
    <row r="9983" ht="24" hidden="1" customHeight="1" x14ac:dyDescent="0.45"/>
    <row r="9984" ht="24" hidden="1" customHeight="1" x14ac:dyDescent="0.45"/>
    <row r="9985" spans="12:12" ht="24" hidden="1" customHeight="1" x14ac:dyDescent="0.45"/>
    <row r="9986" spans="12:12" ht="24" hidden="1" customHeight="1" x14ac:dyDescent="0.45"/>
    <row r="9987" spans="12:12" ht="24" hidden="1" customHeight="1" x14ac:dyDescent="0.45"/>
    <row r="9988" spans="12:12" ht="24" hidden="1" customHeight="1" x14ac:dyDescent="0.45"/>
    <row r="9989" spans="12:12" ht="24" hidden="1" customHeight="1" x14ac:dyDescent="0.45"/>
    <row r="9990" spans="12:12" ht="24" hidden="1" customHeight="1" x14ac:dyDescent="0.45"/>
    <row r="9991" spans="12:12" ht="24" hidden="1" customHeight="1" x14ac:dyDescent="0.45"/>
    <row r="9992" spans="12:12" ht="24" hidden="1" customHeight="1" x14ac:dyDescent="0.45"/>
    <row r="9993" spans="12:12" ht="24" hidden="1" customHeight="1" x14ac:dyDescent="0.45"/>
    <row r="9994" spans="12:12" ht="24" hidden="1" customHeight="1" x14ac:dyDescent="0.45"/>
    <row r="9995" spans="12:12" ht="24" hidden="1" customHeight="1" x14ac:dyDescent="0.45"/>
    <row r="9996" spans="12:12" ht="24" hidden="1" customHeight="1" x14ac:dyDescent="0.45"/>
    <row r="9997" spans="12:12" ht="24" hidden="1" customHeight="1" x14ac:dyDescent="0.45"/>
    <row r="9998" spans="12:12" ht="24" hidden="1" customHeight="1" x14ac:dyDescent="0.45"/>
    <row r="9999" spans="12:12" ht="24" hidden="1" customHeight="1" x14ac:dyDescent="0.45">
      <c r="L9999" s="131"/>
    </row>
    <row r="10000" spans="12:12" ht="24" hidden="1" customHeight="1" x14ac:dyDescent="0.45">
      <c r="L10000" s="117"/>
    </row>
    <row r="10001" spans="12:12" ht="24" hidden="1" customHeight="1" x14ac:dyDescent="0.45">
      <c r="L10001" s="131"/>
    </row>
    <row r="10002" spans="12:12" ht="24" hidden="1" customHeight="1" x14ac:dyDescent="0.45">
      <c r="L10002" s="117"/>
    </row>
    <row r="10003" spans="12:12" ht="24" hidden="1" customHeight="1" x14ac:dyDescent="0.45">
      <c r="L10003" s="131"/>
    </row>
    <row r="10004" spans="12:12" ht="24" hidden="1" customHeight="1" x14ac:dyDescent="0.45">
      <c r="L10004" s="117"/>
    </row>
    <row r="10005" spans="12:12" ht="24" hidden="1" customHeight="1" x14ac:dyDescent="0.45">
      <c r="L10005" s="131"/>
    </row>
    <row r="10006" spans="12:12" ht="24" hidden="1" customHeight="1" x14ac:dyDescent="0.45">
      <c r="L10006" s="117"/>
    </row>
    <row r="10007" spans="12:12" ht="24" hidden="1" customHeight="1" x14ac:dyDescent="0.45">
      <c r="L10007" s="131"/>
    </row>
    <row r="10008" spans="12:12" ht="24" hidden="1" customHeight="1" x14ac:dyDescent="0.45">
      <c r="L10008" s="117"/>
    </row>
    <row r="10009" spans="12:12" ht="24" hidden="1" customHeight="1" x14ac:dyDescent="0.45">
      <c r="L10009" s="131"/>
    </row>
    <row r="10010" spans="12:12" ht="24" hidden="1" customHeight="1" x14ac:dyDescent="0.45">
      <c r="L10010" s="117"/>
    </row>
    <row r="10011" spans="12:12" ht="24" hidden="1" customHeight="1" x14ac:dyDescent="0.45"/>
    <row r="10012" spans="12:12" ht="24" customHeight="1" x14ac:dyDescent="0.45"/>
    <row r="10013" spans="12:12" ht="24" customHeight="1" x14ac:dyDescent="0.45"/>
    <row r="10014" spans="12:12" ht="24" customHeight="1" x14ac:dyDescent="0.45"/>
    <row r="10015" spans="12:12" ht="24" customHeight="1" x14ac:dyDescent="0.45"/>
    <row r="10016" spans="12:12" ht="24" customHeight="1" x14ac:dyDescent="0.45"/>
    <row r="10017" ht="24" customHeight="1" x14ac:dyDescent="0.45"/>
  </sheetData>
  <mergeCells count="5">
    <mergeCell ref="S5:U5"/>
    <mergeCell ref="S6:U6"/>
    <mergeCell ref="S7:U7"/>
    <mergeCell ref="S8:U8"/>
    <mergeCell ref="S9:U9"/>
  </mergeCells>
  <printOptions horizontalCentered="1"/>
  <pageMargins left="0.23622047244094491" right="0.23622047244094491" top="0.51181102362204722" bottom="0.78740157480314965" header="0.15748031496062992" footer="0.55118110236220474"/>
  <pageSetup paperSize="9" scale="89" orientation="portrait" horizontalDpi="300" verticalDpi="300" r:id="rId1"/>
  <headerFooter alignWithMargins="0">
    <oddHeader>&amp;R&amp;"Arial,Bold"&amp;14     إدارة غــــــرب طنطـــــــــــــــــا التعليمية
     مدرسة الشهيد مصفى على عبدالرحمن ت . أ</oddHeader>
    <oddFooter>&amp;L&amp;"Arial,Bold"&amp;14مدير إدارة المدرسة             &amp;C&amp;"Arial,Bold"&amp;14   &amp;R&amp;"(AH) Manal Black,Bold"&amp;14شئون العاملين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BreakPreview" zoomScale="75" zoomScaleNormal="75" zoomScaleSheetLayoutView="75" workbookViewId="0">
      <selection activeCell="F3" sqref="F3"/>
    </sheetView>
  </sheetViews>
  <sheetFormatPr defaultRowHeight="17.100000000000001" customHeight="1" x14ac:dyDescent="0.3"/>
  <cols>
    <col min="1" max="1" width="5.5703125" style="53" customWidth="1"/>
    <col min="2" max="2" width="29.85546875" style="54" customWidth="1"/>
    <col min="3" max="8" width="9.140625" style="17" customWidth="1"/>
    <col min="9" max="9" width="10.140625" style="17" customWidth="1"/>
    <col min="10" max="10" width="10" style="55" customWidth="1"/>
    <col min="11" max="11" width="33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17.100000000000001" customHeight="1" thickBot="1" x14ac:dyDescent="0.35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17.100000000000001" customHeight="1" thickTop="1" x14ac:dyDescent="0.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9"/>
      <c r="M2" s="10"/>
      <c r="N2" s="11"/>
    </row>
    <row r="3" spans="1:21" ht="17.100000000000001" customHeight="1" x14ac:dyDescent="0.3">
      <c r="A3" s="13">
        <v>1</v>
      </c>
      <c r="B3" s="14"/>
      <c r="C3" s="13">
        <v>50</v>
      </c>
      <c r="D3" s="13">
        <v>50</v>
      </c>
      <c r="E3" s="13">
        <v>50</v>
      </c>
      <c r="F3" s="13"/>
      <c r="G3" s="13"/>
      <c r="H3" s="13"/>
      <c r="I3" s="15">
        <f>SUM(C3:H3)</f>
        <v>150</v>
      </c>
      <c r="J3" s="15">
        <f>SUM(C3:H3)/30</f>
        <v>5</v>
      </c>
      <c r="K3" s="16" t="str">
        <f t="shared" ref="K3:K32" si="0">LOOKUP(J3,M:M,N:N)</f>
        <v>خمس درجات فقط لا غير</v>
      </c>
      <c r="M3" s="18">
        <v>0</v>
      </c>
      <c r="N3" s="19" t="s">
        <v>12</v>
      </c>
    </row>
    <row r="4" spans="1:21" ht="17.100000000000001" customHeight="1" x14ac:dyDescent="0.3">
      <c r="A4" s="21">
        <v>2</v>
      </c>
      <c r="B4" s="22"/>
      <c r="C4" s="21"/>
      <c r="D4" s="21"/>
      <c r="E4" s="21"/>
      <c r="F4" s="21"/>
      <c r="G4" s="21"/>
      <c r="H4" s="21"/>
      <c r="I4" s="23">
        <f t="shared" ref="I4:I32" si="1">SUM(C4:H4)</f>
        <v>0</v>
      </c>
      <c r="J4" s="15">
        <f t="shared" ref="J4:J32" si="2">SUM(C4:H4)/6</f>
        <v>0</v>
      </c>
      <c r="K4" s="24" t="str">
        <f t="shared" si="0"/>
        <v>صفر فقط لاغير</v>
      </c>
      <c r="M4" s="10">
        <v>0.01</v>
      </c>
      <c r="N4" s="19" t="s">
        <v>12</v>
      </c>
    </row>
    <row r="5" spans="1:21" ht="17.100000000000001" customHeight="1" x14ac:dyDescent="0.3">
      <c r="A5" s="21">
        <v>3</v>
      </c>
      <c r="B5" s="22"/>
      <c r="C5" s="21"/>
      <c r="D5" s="21"/>
      <c r="E5" s="21"/>
      <c r="F5" s="21"/>
      <c r="G5" s="21"/>
      <c r="H5" s="21"/>
      <c r="I5" s="23">
        <f t="shared" si="1"/>
        <v>0</v>
      </c>
      <c r="J5" s="15">
        <f t="shared" si="2"/>
        <v>0</v>
      </c>
      <c r="K5" s="24" t="str">
        <f t="shared" si="0"/>
        <v>صفر فقط لاغير</v>
      </c>
      <c r="M5" s="18">
        <v>0.02</v>
      </c>
      <c r="N5" s="19" t="s">
        <v>12</v>
      </c>
    </row>
    <row r="6" spans="1:21" ht="17.100000000000001" customHeight="1" x14ac:dyDescent="0.3">
      <c r="A6" s="21">
        <v>4</v>
      </c>
      <c r="B6" s="22"/>
      <c r="C6" s="25"/>
      <c r="D6" s="25"/>
      <c r="E6" s="25"/>
      <c r="F6" s="25"/>
      <c r="G6" s="25"/>
      <c r="H6" s="25"/>
      <c r="I6" s="23">
        <f t="shared" si="1"/>
        <v>0</v>
      </c>
      <c r="J6" s="15">
        <f t="shared" si="2"/>
        <v>0</v>
      </c>
      <c r="K6" s="24" t="str">
        <f t="shared" si="0"/>
        <v>صفر فقط لاغير</v>
      </c>
      <c r="M6" s="10">
        <v>0.03</v>
      </c>
      <c r="N6" s="19" t="s">
        <v>12</v>
      </c>
    </row>
    <row r="7" spans="1:21" ht="17.100000000000001" customHeight="1" x14ac:dyDescent="0.3">
      <c r="A7" s="21">
        <v>5</v>
      </c>
      <c r="B7" s="22"/>
      <c r="C7" s="21"/>
      <c r="D7" s="21"/>
      <c r="E7" s="21"/>
      <c r="F7" s="21"/>
      <c r="G7" s="21"/>
      <c r="H7" s="21"/>
      <c r="I7" s="23">
        <f t="shared" si="1"/>
        <v>0</v>
      </c>
      <c r="J7" s="15">
        <f t="shared" si="2"/>
        <v>0</v>
      </c>
      <c r="K7" s="24" t="str">
        <f t="shared" si="0"/>
        <v>صفر فقط لاغير</v>
      </c>
      <c r="M7" s="18">
        <v>0.04</v>
      </c>
      <c r="N7" s="19" t="s">
        <v>12</v>
      </c>
    </row>
    <row r="8" spans="1:21" ht="17.100000000000001" customHeight="1" x14ac:dyDescent="0.3">
      <c r="A8" s="21">
        <v>6</v>
      </c>
      <c r="B8" s="22"/>
      <c r="C8" s="21"/>
      <c r="D8" s="21"/>
      <c r="E8" s="21"/>
      <c r="F8" s="21"/>
      <c r="G8" s="21"/>
      <c r="H8" s="21"/>
      <c r="I8" s="23">
        <f t="shared" si="1"/>
        <v>0</v>
      </c>
      <c r="J8" s="15">
        <f t="shared" si="2"/>
        <v>0</v>
      </c>
      <c r="K8" s="24" t="str">
        <f t="shared" si="0"/>
        <v>صفر فقط لاغير</v>
      </c>
      <c r="M8" s="10">
        <v>0.05</v>
      </c>
      <c r="N8" s="19" t="s">
        <v>13</v>
      </c>
    </row>
    <row r="9" spans="1:21" ht="17.100000000000001" customHeight="1" x14ac:dyDescent="0.3">
      <c r="A9" s="21">
        <v>7</v>
      </c>
      <c r="B9" s="22"/>
      <c r="C9" s="21"/>
      <c r="D9" s="21"/>
      <c r="E9" s="21"/>
      <c r="F9" s="21"/>
      <c r="G9" s="21"/>
      <c r="H9" s="21"/>
      <c r="I9" s="23">
        <f t="shared" si="1"/>
        <v>0</v>
      </c>
      <c r="J9" s="15">
        <f t="shared" si="2"/>
        <v>0</v>
      </c>
      <c r="K9" s="24" t="str">
        <f t="shared" si="0"/>
        <v>صفر فقط لاغير</v>
      </c>
      <c r="M9" s="18">
        <v>0.06</v>
      </c>
      <c r="N9" s="19" t="s">
        <v>13</v>
      </c>
    </row>
    <row r="10" spans="1:21" ht="17.100000000000001" customHeight="1" x14ac:dyDescent="0.3">
      <c r="A10" s="21">
        <v>8</v>
      </c>
      <c r="B10" s="22"/>
      <c r="C10" s="21"/>
      <c r="D10" s="21"/>
      <c r="E10" s="21"/>
      <c r="F10" s="21"/>
      <c r="G10" s="21"/>
      <c r="H10" s="21"/>
      <c r="I10" s="23">
        <f t="shared" si="1"/>
        <v>0</v>
      </c>
      <c r="J10" s="15">
        <f t="shared" si="2"/>
        <v>0</v>
      </c>
      <c r="K10" s="24" t="str">
        <f t="shared" si="0"/>
        <v>صفر فقط لاغير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x14ac:dyDescent="0.3">
      <c r="A11" s="21">
        <v>9</v>
      </c>
      <c r="B11" s="22"/>
      <c r="C11" s="21"/>
      <c r="D11" s="21"/>
      <c r="E11" s="21"/>
      <c r="F11" s="21"/>
      <c r="G11" s="21"/>
      <c r="H11" s="21"/>
      <c r="I11" s="23">
        <f t="shared" si="1"/>
        <v>0</v>
      </c>
      <c r="J11" s="15">
        <f t="shared" si="2"/>
        <v>0</v>
      </c>
      <c r="K11" s="24" t="str">
        <f t="shared" si="0"/>
        <v>صفر فقط لاغير</v>
      </c>
      <c r="M11" s="18">
        <v>0.08</v>
      </c>
      <c r="N11" s="19" t="s">
        <v>13</v>
      </c>
      <c r="O11" s="26"/>
      <c r="P11" s="26"/>
    </row>
    <row r="12" spans="1:21" ht="17.100000000000001" customHeight="1" x14ac:dyDescent="0.3">
      <c r="A12" s="21">
        <v>10</v>
      </c>
      <c r="B12" s="22"/>
      <c r="C12" s="21"/>
      <c r="D12" s="21"/>
      <c r="E12" s="21"/>
      <c r="F12" s="21"/>
      <c r="G12" s="21"/>
      <c r="H12" s="21"/>
      <c r="I12" s="23">
        <f t="shared" si="1"/>
        <v>0</v>
      </c>
      <c r="J12" s="15">
        <f t="shared" si="2"/>
        <v>0</v>
      </c>
      <c r="K12" s="24" t="str">
        <f t="shared" si="0"/>
        <v>صفر فقط لاغير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x14ac:dyDescent="0.3">
      <c r="A13" s="21">
        <v>11</v>
      </c>
      <c r="B13" s="22"/>
      <c r="C13" s="21"/>
      <c r="D13" s="21"/>
      <c r="E13" s="21"/>
      <c r="F13" s="21"/>
      <c r="G13" s="21"/>
      <c r="H13" s="21"/>
      <c r="I13" s="23">
        <f t="shared" si="1"/>
        <v>0</v>
      </c>
      <c r="J13" s="15">
        <f t="shared" si="2"/>
        <v>0</v>
      </c>
      <c r="K13" s="24" t="str">
        <f t="shared" si="0"/>
        <v>صفر فقط لاغير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x14ac:dyDescent="0.3">
      <c r="A14" s="21">
        <v>12</v>
      </c>
      <c r="B14" s="22"/>
      <c r="C14" s="21"/>
      <c r="D14" s="21"/>
      <c r="E14" s="21"/>
      <c r="F14" s="21"/>
      <c r="G14" s="21"/>
      <c r="H14" s="21"/>
      <c r="I14" s="23">
        <f t="shared" si="1"/>
        <v>0</v>
      </c>
      <c r="J14" s="15">
        <f t="shared" si="2"/>
        <v>0</v>
      </c>
      <c r="K14" s="24" t="str">
        <f t="shared" si="0"/>
        <v>صفر فقط لاغير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x14ac:dyDescent="0.3">
      <c r="A15" s="21">
        <v>13</v>
      </c>
      <c r="B15" s="22"/>
      <c r="C15" s="21"/>
      <c r="D15" s="21"/>
      <c r="E15" s="21"/>
      <c r="F15" s="21"/>
      <c r="G15" s="21"/>
      <c r="H15" s="21"/>
      <c r="I15" s="23">
        <f t="shared" si="1"/>
        <v>0</v>
      </c>
      <c r="J15" s="15">
        <f t="shared" si="2"/>
        <v>0</v>
      </c>
      <c r="K15" s="24" t="str">
        <f t="shared" si="0"/>
        <v>صفر فقط لاغير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x14ac:dyDescent="0.3">
      <c r="A16" s="21">
        <v>14</v>
      </c>
      <c r="B16" s="22"/>
      <c r="C16" s="21"/>
      <c r="D16" s="21"/>
      <c r="E16" s="21"/>
      <c r="F16" s="21"/>
      <c r="G16" s="21"/>
      <c r="H16" s="21"/>
      <c r="I16" s="23">
        <f t="shared" si="1"/>
        <v>0</v>
      </c>
      <c r="J16" s="15">
        <f t="shared" si="2"/>
        <v>0</v>
      </c>
      <c r="K16" s="24" t="str">
        <f t="shared" si="0"/>
        <v>صفر فقط لاغير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x14ac:dyDescent="0.3">
      <c r="A17" s="21">
        <v>15</v>
      </c>
      <c r="B17" s="22"/>
      <c r="C17" s="21"/>
      <c r="D17" s="21"/>
      <c r="E17" s="21"/>
      <c r="F17" s="21"/>
      <c r="G17" s="21"/>
      <c r="H17" s="21"/>
      <c r="I17" s="23">
        <f t="shared" si="1"/>
        <v>0</v>
      </c>
      <c r="J17" s="15">
        <f t="shared" si="2"/>
        <v>0</v>
      </c>
      <c r="K17" s="24" t="str">
        <f t="shared" si="0"/>
        <v>صفر فقط لاغير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x14ac:dyDescent="0.3">
      <c r="A18" s="21">
        <v>16</v>
      </c>
      <c r="B18" s="22"/>
      <c r="C18" s="21"/>
      <c r="D18" s="21"/>
      <c r="E18" s="21"/>
      <c r="F18" s="21"/>
      <c r="G18" s="21"/>
      <c r="H18" s="21"/>
      <c r="I18" s="23">
        <f t="shared" si="1"/>
        <v>0</v>
      </c>
      <c r="J18" s="15">
        <f t="shared" si="2"/>
        <v>0</v>
      </c>
      <c r="K18" s="24" t="str">
        <f t="shared" si="0"/>
        <v>صفر فقط لاغير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x14ac:dyDescent="0.3">
      <c r="A19" s="21">
        <v>17</v>
      </c>
      <c r="B19" s="22"/>
      <c r="C19" s="21"/>
      <c r="D19" s="21"/>
      <c r="E19" s="21"/>
      <c r="F19" s="21"/>
      <c r="G19" s="21"/>
      <c r="H19" s="21"/>
      <c r="I19" s="23">
        <f t="shared" si="1"/>
        <v>0</v>
      </c>
      <c r="J19" s="15">
        <f t="shared" si="2"/>
        <v>0</v>
      </c>
      <c r="K19" s="24" t="str">
        <f t="shared" si="0"/>
        <v>صفر فقط لاغير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x14ac:dyDescent="0.3">
      <c r="A20" s="21">
        <v>18</v>
      </c>
      <c r="B20" s="22"/>
      <c r="C20" s="21"/>
      <c r="D20" s="21"/>
      <c r="E20" s="21"/>
      <c r="F20" s="21"/>
      <c r="G20" s="21"/>
      <c r="H20" s="21"/>
      <c r="I20" s="23">
        <f t="shared" si="1"/>
        <v>0</v>
      </c>
      <c r="J20" s="15">
        <f t="shared" si="2"/>
        <v>0</v>
      </c>
      <c r="K20" s="24" t="str">
        <f t="shared" si="0"/>
        <v>صفر فقط لاغير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x14ac:dyDescent="0.3">
      <c r="A21" s="21">
        <v>19</v>
      </c>
      <c r="B21" s="22"/>
      <c r="C21" s="21"/>
      <c r="D21" s="21"/>
      <c r="E21" s="21"/>
      <c r="F21" s="21"/>
      <c r="G21" s="21"/>
      <c r="H21" s="21"/>
      <c r="I21" s="23">
        <f t="shared" si="1"/>
        <v>0</v>
      </c>
      <c r="J21" s="15">
        <f t="shared" si="2"/>
        <v>0</v>
      </c>
      <c r="K21" s="24" t="str">
        <f t="shared" si="0"/>
        <v>صفر فقط لاغير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x14ac:dyDescent="0.3">
      <c r="A22" s="21">
        <v>20</v>
      </c>
      <c r="B22" s="22"/>
      <c r="C22" s="21"/>
      <c r="D22" s="21"/>
      <c r="E22" s="21"/>
      <c r="F22" s="21"/>
      <c r="G22" s="21"/>
      <c r="H22" s="21"/>
      <c r="I22" s="23">
        <f t="shared" si="1"/>
        <v>0</v>
      </c>
      <c r="J22" s="15">
        <f t="shared" si="2"/>
        <v>0</v>
      </c>
      <c r="K22" s="24" t="str">
        <f t="shared" si="0"/>
        <v>صفر فقط لاغير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x14ac:dyDescent="0.3">
      <c r="A23" s="21">
        <v>21</v>
      </c>
      <c r="B23" s="22"/>
      <c r="C23" s="21"/>
      <c r="D23" s="21"/>
      <c r="E23" s="21"/>
      <c r="F23" s="21"/>
      <c r="G23" s="21"/>
      <c r="H23" s="21"/>
      <c r="I23" s="23">
        <f t="shared" si="1"/>
        <v>0</v>
      </c>
      <c r="J23" s="15">
        <f t="shared" si="2"/>
        <v>0</v>
      </c>
      <c r="K23" s="24" t="str">
        <f t="shared" si="0"/>
        <v>صفر فقط لاغير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x14ac:dyDescent="0.3">
      <c r="A24" s="21">
        <v>22</v>
      </c>
      <c r="B24" s="22"/>
      <c r="C24" s="21"/>
      <c r="D24" s="21"/>
      <c r="E24" s="21"/>
      <c r="F24" s="21"/>
      <c r="G24" s="21"/>
      <c r="H24" s="21"/>
      <c r="I24" s="23">
        <f t="shared" si="1"/>
        <v>0</v>
      </c>
      <c r="J24" s="15">
        <f>SUM(C24:H24)/5</f>
        <v>0</v>
      </c>
      <c r="K24" s="24" t="str">
        <f t="shared" si="0"/>
        <v>صفر فقط لاغير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x14ac:dyDescent="0.3">
      <c r="A25" s="21">
        <v>23</v>
      </c>
      <c r="B25" s="22"/>
      <c r="C25" s="21"/>
      <c r="D25" s="21"/>
      <c r="E25" s="21"/>
      <c r="F25" s="21"/>
      <c r="G25" s="21"/>
      <c r="H25" s="21"/>
      <c r="I25" s="23">
        <f t="shared" si="1"/>
        <v>0</v>
      </c>
      <c r="J25" s="15">
        <f t="shared" si="2"/>
        <v>0</v>
      </c>
      <c r="K25" s="24" t="str">
        <f t="shared" si="0"/>
        <v>صفر فقط لاغير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x14ac:dyDescent="0.3">
      <c r="A26" s="21">
        <v>24</v>
      </c>
      <c r="B26" s="22"/>
      <c r="C26" s="21"/>
      <c r="D26" s="21"/>
      <c r="E26" s="21"/>
      <c r="F26" s="21"/>
      <c r="G26" s="21"/>
      <c r="H26" s="21"/>
      <c r="I26" s="23">
        <f t="shared" si="1"/>
        <v>0</v>
      </c>
      <c r="J26" s="15">
        <f t="shared" si="2"/>
        <v>0</v>
      </c>
      <c r="K26" s="24" t="str">
        <f t="shared" si="0"/>
        <v>صفر فقط لاغير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x14ac:dyDescent="0.3">
      <c r="A27" s="21">
        <v>25</v>
      </c>
      <c r="B27" s="22"/>
      <c r="C27" s="21"/>
      <c r="D27" s="21"/>
      <c r="E27" s="21"/>
      <c r="F27" s="21"/>
      <c r="G27" s="21"/>
      <c r="H27" s="21"/>
      <c r="I27" s="23">
        <f t="shared" si="1"/>
        <v>0</v>
      </c>
      <c r="J27" s="15">
        <f t="shared" si="2"/>
        <v>0</v>
      </c>
      <c r="K27" s="24" t="str">
        <f t="shared" si="0"/>
        <v>صفر فقط لاغير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x14ac:dyDescent="0.3">
      <c r="A28" s="21">
        <v>26</v>
      </c>
      <c r="B28" s="22"/>
      <c r="C28" s="21"/>
      <c r="D28" s="21"/>
      <c r="E28" s="21"/>
      <c r="F28" s="21"/>
      <c r="G28" s="21"/>
      <c r="H28" s="21"/>
      <c r="I28" s="23">
        <f t="shared" si="1"/>
        <v>0</v>
      </c>
      <c r="J28" s="15">
        <f t="shared" si="2"/>
        <v>0</v>
      </c>
      <c r="K28" s="24" t="str">
        <f t="shared" si="0"/>
        <v>صفر فقط لاغير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x14ac:dyDescent="0.3">
      <c r="A29" s="21">
        <v>27</v>
      </c>
      <c r="B29" s="22"/>
      <c r="C29" s="21"/>
      <c r="D29" s="21"/>
      <c r="E29" s="21"/>
      <c r="F29" s="21"/>
      <c r="G29" s="21"/>
      <c r="H29" s="21"/>
      <c r="I29" s="23">
        <f t="shared" si="1"/>
        <v>0</v>
      </c>
      <c r="J29" s="15">
        <f t="shared" si="2"/>
        <v>0</v>
      </c>
      <c r="K29" s="24" t="str">
        <f t="shared" si="0"/>
        <v>صفر فقط لاغير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x14ac:dyDescent="0.3">
      <c r="A30" s="21">
        <v>28</v>
      </c>
      <c r="B30" s="22"/>
      <c r="C30" s="21"/>
      <c r="D30" s="21"/>
      <c r="E30" s="21"/>
      <c r="F30" s="21"/>
      <c r="G30" s="21"/>
      <c r="H30" s="21"/>
      <c r="I30" s="23">
        <f t="shared" si="1"/>
        <v>0</v>
      </c>
      <c r="J30" s="15">
        <f t="shared" si="2"/>
        <v>0</v>
      </c>
      <c r="K30" s="24" t="str">
        <f t="shared" si="0"/>
        <v>صفر فقط لاغير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x14ac:dyDescent="0.3">
      <c r="A31" s="21">
        <v>29</v>
      </c>
      <c r="B31" s="22"/>
      <c r="C31" s="21"/>
      <c r="D31" s="21"/>
      <c r="E31" s="21"/>
      <c r="F31" s="21"/>
      <c r="G31" s="21"/>
      <c r="H31" s="21"/>
      <c r="I31" s="23">
        <f t="shared" si="1"/>
        <v>0</v>
      </c>
      <c r="J31" s="15">
        <f t="shared" si="2"/>
        <v>0</v>
      </c>
      <c r="K31" s="24" t="str">
        <f t="shared" si="0"/>
        <v>صفر فقط لاغير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x14ac:dyDescent="0.3">
      <c r="A32" s="27">
        <v>30</v>
      </c>
      <c r="B32" s="28"/>
      <c r="C32" s="27"/>
      <c r="D32" s="27"/>
      <c r="E32" s="27"/>
      <c r="F32" s="27"/>
      <c r="G32" s="27"/>
      <c r="H32" s="27"/>
      <c r="I32" s="29">
        <f t="shared" si="1"/>
        <v>0</v>
      </c>
      <c r="J32" s="30">
        <f t="shared" si="2"/>
        <v>0</v>
      </c>
      <c r="K32" s="31" t="str">
        <f t="shared" si="0"/>
        <v>صفر فقط لاغير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x14ac:dyDescent="0.3">
      <c r="A33" s="32"/>
      <c r="B33" s="1" t="s">
        <v>17</v>
      </c>
      <c r="C33" s="32"/>
      <c r="D33" s="32"/>
      <c r="E33" s="32"/>
      <c r="F33" s="32"/>
      <c r="G33" s="32"/>
      <c r="H33" s="32"/>
      <c r="I33" s="32"/>
      <c r="J33" s="33"/>
      <c r="K33" s="34"/>
      <c r="L33" s="35"/>
      <c r="M33" s="36">
        <v>0.3</v>
      </c>
      <c r="N33" s="37" t="s">
        <v>16</v>
      </c>
    </row>
    <row r="34" spans="1:21" s="12" customFormat="1" ht="17.100000000000001" customHeight="1" x14ac:dyDescent="0.2">
      <c r="A34" s="7" t="s">
        <v>1</v>
      </c>
      <c r="B34" s="7" t="s">
        <v>2</v>
      </c>
      <c r="C34" s="7" t="s">
        <v>3</v>
      </c>
      <c r="D34" s="7" t="s">
        <v>4</v>
      </c>
      <c r="E34" s="7" t="s">
        <v>5</v>
      </c>
      <c r="F34" s="7" t="s">
        <v>6</v>
      </c>
      <c r="G34" s="7" t="s">
        <v>7</v>
      </c>
      <c r="H34" s="7" t="s">
        <v>8</v>
      </c>
      <c r="I34" s="7" t="s">
        <v>9</v>
      </c>
      <c r="J34" s="8" t="s">
        <v>10</v>
      </c>
      <c r="K34" s="7" t="s">
        <v>18</v>
      </c>
      <c r="L34" s="9"/>
      <c r="M34" s="10">
        <v>0.31</v>
      </c>
      <c r="N34" s="19" t="s">
        <v>16</v>
      </c>
    </row>
    <row r="35" spans="1:21" ht="17.100000000000001" customHeight="1" x14ac:dyDescent="0.3">
      <c r="A35" s="13">
        <v>31</v>
      </c>
      <c r="B35" s="14"/>
      <c r="C35" s="13"/>
      <c r="D35" s="13"/>
      <c r="E35" s="13"/>
      <c r="F35" s="13"/>
      <c r="G35" s="13"/>
      <c r="H35" s="13"/>
      <c r="I35" s="15">
        <f t="shared" ref="I35:I47" si="3">SUM(C35:H35)</f>
        <v>0</v>
      </c>
      <c r="J35" s="15">
        <f t="shared" ref="J35:J47" si="4">SUM(C35:H35)/6</f>
        <v>0</v>
      </c>
      <c r="K35" s="16" t="str">
        <f t="shared" ref="K35:K47" si="5">LOOKUP(J35,M:M,N:N)</f>
        <v>صفر فقط لاغير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customHeight="1" x14ac:dyDescent="0.3">
      <c r="A36" s="21">
        <v>32</v>
      </c>
      <c r="B36" s="22"/>
      <c r="C36" s="21"/>
      <c r="D36" s="21"/>
      <c r="E36" s="21"/>
      <c r="F36" s="21"/>
      <c r="G36" s="21"/>
      <c r="H36" s="21"/>
      <c r="I36" s="23">
        <f t="shared" si="3"/>
        <v>0</v>
      </c>
      <c r="J36" s="15">
        <f t="shared" si="4"/>
        <v>0</v>
      </c>
      <c r="K36" s="24" t="str">
        <f t="shared" si="5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customHeight="1" x14ac:dyDescent="0.3">
      <c r="A37" s="21">
        <v>33</v>
      </c>
      <c r="B37" s="22"/>
      <c r="C37" s="21"/>
      <c r="D37" s="21"/>
      <c r="E37" s="21"/>
      <c r="F37" s="21"/>
      <c r="G37" s="21"/>
      <c r="H37" s="21"/>
      <c r="I37" s="23">
        <f t="shared" si="3"/>
        <v>0</v>
      </c>
      <c r="J37" s="15">
        <f t="shared" si="4"/>
        <v>0</v>
      </c>
      <c r="K37" s="24" t="str">
        <f t="shared" si="5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customHeight="1" x14ac:dyDescent="0.3">
      <c r="A38" s="21">
        <v>34</v>
      </c>
      <c r="B38" s="22"/>
      <c r="C38" s="21"/>
      <c r="D38" s="21"/>
      <c r="E38" s="21"/>
      <c r="F38" s="21"/>
      <c r="G38" s="21"/>
      <c r="H38" s="21"/>
      <c r="I38" s="23">
        <f t="shared" si="3"/>
        <v>0</v>
      </c>
      <c r="J38" s="15">
        <f t="shared" si="4"/>
        <v>0</v>
      </c>
      <c r="K38" s="24" t="str">
        <f t="shared" si="5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customHeight="1" x14ac:dyDescent="0.3">
      <c r="A39" s="21">
        <v>35</v>
      </c>
      <c r="B39" s="22"/>
      <c r="C39" s="21"/>
      <c r="D39" s="21"/>
      <c r="E39" s="21"/>
      <c r="F39" s="21"/>
      <c r="G39" s="21"/>
      <c r="H39" s="21"/>
      <c r="I39" s="23">
        <f t="shared" si="3"/>
        <v>0</v>
      </c>
      <c r="J39" s="15">
        <f t="shared" si="4"/>
        <v>0</v>
      </c>
      <c r="K39" s="24" t="str">
        <f t="shared" si="5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customHeight="1" x14ac:dyDescent="0.3">
      <c r="A40" s="21">
        <v>36</v>
      </c>
      <c r="B40" s="22"/>
      <c r="C40" s="21"/>
      <c r="D40" s="21"/>
      <c r="E40" s="21"/>
      <c r="F40" s="21"/>
      <c r="G40" s="21"/>
      <c r="H40" s="21"/>
      <c r="I40" s="23">
        <f t="shared" si="3"/>
        <v>0</v>
      </c>
      <c r="J40" s="15">
        <f t="shared" si="4"/>
        <v>0</v>
      </c>
      <c r="K40" s="24" t="str">
        <f t="shared" si="5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customHeight="1" x14ac:dyDescent="0.3">
      <c r="A41" s="21">
        <v>37</v>
      </c>
      <c r="B41" s="22"/>
      <c r="C41" s="21"/>
      <c r="D41" s="21"/>
      <c r="E41" s="21"/>
      <c r="F41" s="21"/>
      <c r="G41" s="21"/>
      <c r="H41" s="21"/>
      <c r="I41" s="23">
        <f t="shared" si="3"/>
        <v>0</v>
      </c>
      <c r="J41" s="15">
        <f t="shared" si="4"/>
        <v>0</v>
      </c>
      <c r="K41" s="24" t="str">
        <f t="shared" si="5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customHeight="1" x14ac:dyDescent="0.3">
      <c r="A42" s="21">
        <v>38</v>
      </c>
      <c r="B42" s="22"/>
      <c r="C42" s="21"/>
      <c r="D42" s="21"/>
      <c r="E42" s="21"/>
      <c r="F42" s="21"/>
      <c r="G42" s="21"/>
      <c r="H42" s="21"/>
      <c r="I42" s="23">
        <f t="shared" si="3"/>
        <v>0</v>
      </c>
      <c r="J42" s="15">
        <f t="shared" si="4"/>
        <v>0</v>
      </c>
      <c r="K42" s="24" t="str">
        <f t="shared" si="5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customHeight="1" x14ac:dyDescent="0.3">
      <c r="A43" s="21">
        <v>39</v>
      </c>
      <c r="B43" s="22"/>
      <c r="C43" s="21"/>
      <c r="D43" s="21"/>
      <c r="E43" s="21"/>
      <c r="F43" s="21"/>
      <c r="G43" s="21"/>
      <c r="H43" s="21"/>
      <c r="I43" s="23">
        <f t="shared" si="3"/>
        <v>0</v>
      </c>
      <c r="J43" s="15">
        <f t="shared" si="4"/>
        <v>0</v>
      </c>
      <c r="K43" s="24" t="str">
        <f t="shared" si="5"/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customHeight="1" x14ac:dyDescent="0.3">
      <c r="A44" s="21">
        <v>40</v>
      </c>
      <c r="B44" s="22"/>
      <c r="C44" s="21"/>
      <c r="D44" s="21"/>
      <c r="E44" s="21"/>
      <c r="F44" s="21"/>
      <c r="G44" s="21"/>
      <c r="H44" s="21"/>
      <c r="I44" s="23">
        <f t="shared" si="3"/>
        <v>0</v>
      </c>
      <c r="J44" s="15">
        <f t="shared" si="4"/>
        <v>0</v>
      </c>
      <c r="K44" s="24" t="str">
        <f t="shared" si="5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customHeight="1" x14ac:dyDescent="0.3">
      <c r="A45" s="21">
        <v>41</v>
      </c>
      <c r="B45" s="22"/>
      <c r="C45" s="21"/>
      <c r="D45" s="21"/>
      <c r="E45" s="21"/>
      <c r="F45" s="21"/>
      <c r="G45" s="21"/>
      <c r="H45" s="21"/>
      <c r="I45" s="23">
        <f t="shared" si="3"/>
        <v>0</v>
      </c>
      <c r="J45" s="15">
        <f t="shared" si="4"/>
        <v>0</v>
      </c>
      <c r="K45" s="24" t="str">
        <f t="shared" si="5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customHeight="1" x14ac:dyDescent="0.3">
      <c r="A46" s="21">
        <v>42</v>
      </c>
      <c r="B46" s="22"/>
      <c r="C46" s="21"/>
      <c r="D46" s="21"/>
      <c r="E46" s="21"/>
      <c r="F46" s="21"/>
      <c r="G46" s="21"/>
      <c r="H46" s="21"/>
      <c r="I46" s="23">
        <f t="shared" si="3"/>
        <v>0</v>
      </c>
      <c r="J46" s="15">
        <f t="shared" si="4"/>
        <v>0</v>
      </c>
      <c r="K46" s="24" t="str">
        <f t="shared" si="5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customHeight="1" x14ac:dyDescent="0.3">
      <c r="A47" s="21">
        <v>43</v>
      </c>
      <c r="B47" s="22"/>
      <c r="C47" s="21"/>
      <c r="D47" s="21"/>
      <c r="E47" s="21"/>
      <c r="F47" s="21"/>
      <c r="G47" s="21"/>
      <c r="H47" s="21"/>
      <c r="I47" s="23">
        <f t="shared" si="3"/>
        <v>0</v>
      </c>
      <c r="J47" s="15">
        <f t="shared" si="4"/>
        <v>0</v>
      </c>
      <c r="K47" s="24" t="str">
        <f t="shared" si="5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customHeight="1" x14ac:dyDescent="0.3">
      <c r="A48" s="21">
        <v>44</v>
      </c>
      <c r="B48" s="22"/>
      <c r="C48" s="21"/>
      <c r="D48" s="21"/>
      <c r="E48" s="21"/>
      <c r="F48" s="21"/>
      <c r="G48" s="21"/>
      <c r="H48" s="21"/>
      <c r="I48" s="23"/>
      <c r="J48" s="15"/>
      <c r="K48" s="24"/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customHeight="1" x14ac:dyDescent="0.3">
      <c r="A49" s="21">
        <v>45</v>
      </c>
      <c r="B49" s="22"/>
      <c r="C49" s="21"/>
      <c r="D49" s="21"/>
      <c r="E49" s="21"/>
      <c r="F49" s="21"/>
      <c r="G49" s="21"/>
      <c r="H49" s="21"/>
      <c r="I49" s="23"/>
      <c r="J49" s="15"/>
      <c r="K49" s="24"/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customHeight="1" x14ac:dyDescent="0.3">
      <c r="A50" s="21">
        <v>46</v>
      </c>
      <c r="B50" s="22"/>
      <c r="C50" s="21"/>
      <c r="D50" s="21"/>
      <c r="E50" s="21"/>
      <c r="F50" s="21"/>
      <c r="G50" s="21"/>
      <c r="H50" s="21"/>
      <c r="I50" s="23"/>
      <c r="J50" s="15"/>
      <c r="K50" s="24"/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customHeight="1" x14ac:dyDescent="0.3">
      <c r="A51" s="21">
        <v>47</v>
      </c>
      <c r="B51" s="22"/>
      <c r="C51" s="21"/>
      <c r="D51" s="21"/>
      <c r="E51" s="21"/>
      <c r="F51" s="21"/>
      <c r="G51" s="21"/>
      <c r="H51" s="21"/>
      <c r="I51" s="23"/>
      <c r="J51" s="15"/>
      <c r="K51" s="24"/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customHeight="1" x14ac:dyDescent="0.3">
      <c r="A52" s="21">
        <v>48</v>
      </c>
      <c r="B52" s="22"/>
      <c r="C52" s="21"/>
      <c r="D52" s="21"/>
      <c r="E52" s="21"/>
      <c r="F52" s="21"/>
      <c r="G52" s="21"/>
      <c r="H52" s="21"/>
      <c r="I52" s="23"/>
      <c r="J52" s="15"/>
      <c r="K52" s="24"/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ht="17.100000000000001" customHeight="1" x14ac:dyDescent="0.3">
      <c r="A53" s="21">
        <v>49</v>
      </c>
      <c r="B53" s="22"/>
      <c r="C53" s="21"/>
      <c r="D53" s="21"/>
      <c r="E53" s="21"/>
      <c r="F53" s="21"/>
      <c r="G53" s="21"/>
      <c r="H53" s="21"/>
      <c r="I53" s="23"/>
      <c r="J53" s="15"/>
      <c r="K53" s="24"/>
      <c r="M53" s="18">
        <v>0.5</v>
      </c>
      <c r="N53" s="19" t="s">
        <v>20</v>
      </c>
      <c r="O53" s="26"/>
      <c r="P53" s="26"/>
      <c r="Q53" s="26"/>
      <c r="R53" s="26"/>
      <c r="S53" s="26"/>
      <c r="T53" s="26"/>
      <c r="U53" s="26"/>
    </row>
    <row r="54" spans="1:21" ht="17.100000000000001" customHeight="1" x14ac:dyDescent="0.3">
      <c r="A54" s="21">
        <v>50</v>
      </c>
      <c r="B54" s="22"/>
      <c r="C54" s="21"/>
      <c r="D54" s="21"/>
      <c r="E54" s="21"/>
      <c r="F54" s="21"/>
      <c r="G54" s="21"/>
      <c r="H54" s="21"/>
      <c r="I54" s="23"/>
      <c r="J54" s="15"/>
      <c r="K54" s="24"/>
      <c r="M54" s="10">
        <v>0.51</v>
      </c>
      <c r="N54" s="19" t="s">
        <v>20</v>
      </c>
      <c r="O54" s="26"/>
      <c r="P54" s="26"/>
      <c r="Q54" s="26"/>
      <c r="R54" s="26"/>
      <c r="S54" s="26"/>
      <c r="T54" s="26"/>
      <c r="U54" s="26"/>
    </row>
    <row r="55" spans="1:21" ht="17.100000000000001" customHeight="1" x14ac:dyDescent="0.3">
      <c r="A55" s="21">
        <v>51</v>
      </c>
      <c r="B55" s="22"/>
      <c r="C55" s="21"/>
      <c r="D55" s="21"/>
      <c r="E55" s="21"/>
      <c r="F55" s="21"/>
      <c r="G55" s="21"/>
      <c r="H55" s="21"/>
      <c r="I55" s="23"/>
      <c r="J55" s="15"/>
      <c r="K55" s="24"/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x14ac:dyDescent="0.3">
      <c r="A56" s="21">
        <v>52</v>
      </c>
      <c r="B56" s="22"/>
      <c r="C56" s="21"/>
      <c r="D56" s="21"/>
      <c r="E56" s="21"/>
      <c r="F56" s="21"/>
      <c r="G56" s="21"/>
      <c r="H56" s="21"/>
      <c r="I56" s="23"/>
      <c r="J56" s="15"/>
      <c r="K56" s="24"/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x14ac:dyDescent="0.3">
      <c r="A57" s="21">
        <v>53</v>
      </c>
      <c r="B57" s="22"/>
      <c r="C57" s="21"/>
      <c r="D57" s="21"/>
      <c r="E57" s="21"/>
      <c r="F57" s="21"/>
      <c r="G57" s="21"/>
      <c r="H57" s="21"/>
      <c r="I57" s="23"/>
      <c r="J57" s="15"/>
      <c r="K57" s="24"/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x14ac:dyDescent="0.3">
      <c r="A58" s="21">
        <v>54</v>
      </c>
      <c r="B58" s="22"/>
      <c r="C58" s="21"/>
      <c r="D58" s="21"/>
      <c r="E58" s="21"/>
      <c r="F58" s="21"/>
      <c r="G58" s="21"/>
      <c r="H58" s="21"/>
      <c r="I58" s="23"/>
      <c r="J58" s="15"/>
      <c r="K58" s="24"/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x14ac:dyDescent="0.3">
      <c r="A59" s="21">
        <v>55</v>
      </c>
      <c r="B59" s="22"/>
      <c r="C59" s="21"/>
      <c r="D59" s="21"/>
      <c r="E59" s="21"/>
      <c r="F59" s="21"/>
      <c r="G59" s="21"/>
      <c r="H59" s="21"/>
      <c r="I59" s="23"/>
      <c r="J59" s="15"/>
      <c r="K59" s="24"/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x14ac:dyDescent="0.3">
      <c r="A60" s="21">
        <v>56</v>
      </c>
      <c r="B60" s="22"/>
      <c r="C60" s="21"/>
      <c r="D60" s="21"/>
      <c r="E60" s="21"/>
      <c r="F60" s="21"/>
      <c r="G60" s="21"/>
      <c r="H60" s="21"/>
      <c r="I60" s="23"/>
      <c r="J60" s="15"/>
      <c r="K60" s="24"/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x14ac:dyDescent="0.3">
      <c r="A61" s="21">
        <v>57</v>
      </c>
      <c r="B61" s="22"/>
      <c r="C61" s="21"/>
      <c r="D61" s="21"/>
      <c r="E61" s="21"/>
      <c r="F61" s="21"/>
      <c r="G61" s="21"/>
      <c r="H61" s="21"/>
      <c r="I61" s="23"/>
      <c r="J61" s="15"/>
      <c r="K61" s="24"/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x14ac:dyDescent="0.3">
      <c r="A62" s="21">
        <v>58</v>
      </c>
      <c r="B62" s="22"/>
      <c r="C62" s="21"/>
      <c r="D62" s="21"/>
      <c r="E62" s="21"/>
      <c r="F62" s="21"/>
      <c r="G62" s="21"/>
      <c r="H62" s="21"/>
      <c r="I62" s="23"/>
      <c r="J62" s="15"/>
      <c r="K62" s="24"/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x14ac:dyDescent="0.3">
      <c r="A63" s="21">
        <v>59</v>
      </c>
      <c r="B63" s="22"/>
      <c r="C63" s="21"/>
      <c r="D63" s="21"/>
      <c r="E63" s="21"/>
      <c r="F63" s="21"/>
      <c r="G63" s="21"/>
      <c r="H63" s="21"/>
      <c r="I63" s="23"/>
      <c r="J63" s="15"/>
      <c r="K63" s="24"/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x14ac:dyDescent="0.3">
      <c r="A64" s="27">
        <v>60</v>
      </c>
      <c r="B64" s="28"/>
      <c r="C64" s="27"/>
      <c r="D64" s="27"/>
      <c r="E64" s="27"/>
      <c r="F64" s="27"/>
      <c r="G64" s="27"/>
      <c r="H64" s="27"/>
      <c r="I64" s="29"/>
      <c r="J64" s="30"/>
      <c r="K64" s="31"/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x14ac:dyDescent="0.3">
      <c r="A65" s="39"/>
      <c r="B65" s="1" t="s">
        <v>22</v>
      </c>
      <c r="C65" s="2"/>
      <c r="D65" s="2"/>
      <c r="E65" s="2"/>
      <c r="F65" s="2"/>
      <c r="G65" s="2"/>
      <c r="H65" s="2"/>
      <c r="I65" s="2"/>
      <c r="J65" s="33"/>
      <c r="K65" s="2"/>
      <c r="L65" s="40"/>
      <c r="M65" s="36">
        <v>0.62</v>
      </c>
      <c r="N65" s="37" t="s">
        <v>21</v>
      </c>
    </row>
    <row r="66" spans="1:14" ht="17.100000000000001" customHeight="1" x14ac:dyDescent="0.3">
      <c r="A66" s="7" t="s">
        <v>1</v>
      </c>
      <c r="B66" s="7" t="s">
        <v>2</v>
      </c>
      <c r="C66" s="7" t="s">
        <v>3</v>
      </c>
      <c r="D66" s="7" t="s">
        <v>4</v>
      </c>
      <c r="E66" s="7" t="s">
        <v>5</v>
      </c>
      <c r="F66" s="7" t="s">
        <v>6</v>
      </c>
      <c r="G66" s="7" t="s">
        <v>7</v>
      </c>
      <c r="H66" s="7" t="s">
        <v>8</v>
      </c>
      <c r="I66" s="7" t="s">
        <v>9</v>
      </c>
      <c r="J66" s="8" t="s">
        <v>10</v>
      </c>
      <c r="K66" s="7" t="s">
        <v>18</v>
      </c>
      <c r="M66" s="10">
        <v>0.63</v>
      </c>
      <c r="N66" s="19" t="s">
        <v>21</v>
      </c>
    </row>
    <row r="67" spans="1:14" ht="17.100000000000001" customHeight="1" x14ac:dyDescent="0.3">
      <c r="A67" s="13">
        <v>1</v>
      </c>
      <c r="B67" s="14"/>
      <c r="C67" s="13"/>
      <c r="D67" s="13"/>
      <c r="E67" s="13"/>
      <c r="F67" s="13"/>
      <c r="G67" s="13"/>
      <c r="H67" s="13"/>
      <c r="I67" s="15">
        <f>SUM(C67:H67)</f>
        <v>0</v>
      </c>
      <c r="J67" s="15">
        <f t="shared" ref="J67:J96" si="6">SUM(C67:H67)/6</f>
        <v>0</v>
      </c>
      <c r="K67" s="16" t="str">
        <f t="shared" ref="K67:K96" si="7">LOOKUP(J67,M:M,N:N)</f>
        <v>صفر فقط لاغير</v>
      </c>
      <c r="M67" s="18">
        <v>0.64</v>
      </c>
      <c r="N67" s="19" t="s">
        <v>21</v>
      </c>
    </row>
    <row r="68" spans="1:14" ht="17.100000000000001" customHeight="1" x14ac:dyDescent="0.3">
      <c r="A68" s="21">
        <v>2</v>
      </c>
      <c r="B68" s="22"/>
      <c r="C68" s="21"/>
      <c r="D68" s="21"/>
      <c r="E68" s="21"/>
      <c r="F68" s="21"/>
      <c r="G68" s="21"/>
      <c r="H68" s="21"/>
      <c r="I68" s="23">
        <f t="shared" ref="I68:I96" si="8">SUM(C68:H68)</f>
        <v>0</v>
      </c>
      <c r="J68" s="15">
        <f t="shared" si="6"/>
        <v>0</v>
      </c>
      <c r="K68" s="24" t="str">
        <f t="shared" si="7"/>
        <v>صفر فقط لاغير</v>
      </c>
      <c r="M68" s="10">
        <v>0.65</v>
      </c>
      <c r="N68" s="19" t="s">
        <v>23</v>
      </c>
    </row>
    <row r="69" spans="1:14" ht="17.100000000000001" customHeight="1" x14ac:dyDescent="0.3">
      <c r="A69" s="21">
        <v>3</v>
      </c>
      <c r="B69" s="22"/>
      <c r="C69" s="21"/>
      <c r="D69" s="21"/>
      <c r="E69" s="21"/>
      <c r="F69" s="21"/>
      <c r="G69" s="21"/>
      <c r="H69" s="21"/>
      <c r="I69" s="23">
        <f t="shared" si="8"/>
        <v>0</v>
      </c>
      <c r="J69" s="15">
        <f t="shared" si="6"/>
        <v>0</v>
      </c>
      <c r="K69" s="24" t="str">
        <f t="shared" si="7"/>
        <v>صفر فقط لاغير</v>
      </c>
      <c r="M69" s="18">
        <v>0.66</v>
      </c>
      <c r="N69" s="19" t="s">
        <v>23</v>
      </c>
    </row>
    <row r="70" spans="1:14" ht="17.100000000000001" customHeight="1" x14ac:dyDescent="0.3">
      <c r="A70" s="21">
        <v>4</v>
      </c>
      <c r="B70" s="22"/>
      <c r="C70" s="21"/>
      <c r="D70" s="21"/>
      <c r="E70" s="21"/>
      <c r="F70" s="21"/>
      <c r="G70" s="21"/>
      <c r="H70" s="21"/>
      <c r="I70" s="23">
        <f t="shared" si="8"/>
        <v>0</v>
      </c>
      <c r="J70" s="15">
        <f t="shared" si="6"/>
        <v>0</v>
      </c>
      <c r="K70" s="24" t="str">
        <f t="shared" si="7"/>
        <v>صفر فقط لاغير</v>
      </c>
      <c r="M70" s="10">
        <v>0.67</v>
      </c>
      <c r="N70" s="19" t="s">
        <v>23</v>
      </c>
    </row>
    <row r="71" spans="1:14" ht="17.100000000000001" customHeight="1" x14ac:dyDescent="0.3">
      <c r="A71" s="21">
        <v>5</v>
      </c>
      <c r="B71" s="22"/>
      <c r="C71" s="21"/>
      <c r="D71" s="21"/>
      <c r="E71" s="21"/>
      <c r="F71" s="21"/>
      <c r="G71" s="21"/>
      <c r="H71" s="21"/>
      <c r="I71" s="23">
        <f t="shared" si="8"/>
        <v>0</v>
      </c>
      <c r="J71" s="15">
        <f t="shared" si="6"/>
        <v>0</v>
      </c>
      <c r="K71" s="24" t="str">
        <f t="shared" si="7"/>
        <v>صفر فقط لاغير</v>
      </c>
      <c r="M71" s="18">
        <v>0.68</v>
      </c>
      <c r="N71" s="19" t="s">
        <v>23</v>
      </c>
    </row>
    <row r="72" spans="1:14" ht="17.100000000000001" customHeight="1" x14ac:dyDescent="0.3">
      <c r="A72" s="21">
        <v>6</v>
      </c>
      <c r="B72" s="22"/>
      <c r="C72" s="21"/>
      <c r="D72" s="21"/>
      <c r="E72" s="21"/>
      <c r="F72" s="21"/>
      <c r="G72" s="21"/>
      <c r="H72" s="21"/>
      <c r="I72" s="23">
        <f t="shared" si="8"/>
        <v>0</v>
      </c>
      <c r="J72" s="15">
        <f t="shared" si="6"/>
        <v>0</v>
      </c>
      <c r="K72" s="24" t="str">
        <f t="shared" si="7"/>
        <v>صفر فقط لاغير</v>
      </c>
      <c r="M72" s="10">
        <v>0.69</v>
      </c>
      <c r="N72" s="19" t="s">
        <v>23</v>
      </c>
    </row>
    <row r="73" spans="1:14" ht="17.100000000000001" customHeight="1" x14ac:dyDescent="0.3">
      <c r="A73" s="21">
        <v>7</v>
      </c>
      <c r="B73" s="22"/>
      <c r="C73" s="21"/>
      <c r="D73" s="21"/>
      <c r="E73" s="21"/>
      <c r="F73" s="21"/>
      <c r="G73" s="21"/>
      <c r="H73" s="21"/>
      <c r="I73" s="23">
        <f t="shared" si="8"/>
        <v>0</v>
      </c>
      <c r="J73" s="15">
        <f t="shared" si="6"/>
        <v>0</v>
      </c>
      <c r="K73" s="24" t="str">
        <f t="shared" si="7"/>
        <v>صفر فقط لاغير</v>
      </c>
      <c r="M73" s="18">
        <v>0.7</v>
      </c>
      <c r="N73" s="19" t="s">
        <v>23</v>
      </c>
    </row>
    <row r="74" spans="1:14" ht="17.100000000000001" customHeight="1" x14ac:dyDescent="0.3">
      <c r="A74" s="21">
        <v>8</v>
      </c>
      <c r="B74" s="22"/>
      <c r="C74" s="21"/>
      <c r="D74" s="21"/>
      <c r="E74" s="21"/>
      <c r="F74" s="21"/>
      <c r="G74" s="21"/>
      <c r="H74" s="21"/>
      <c r="I74" s="23">
        <f t="shared" si="8"/>
        <v>0</v>
      </c>
      <c r="J74" s="15">
        <f t="shared" si="6"/>
        <v>0</v>
      </c>
      <c r="K74" s="24" t="str">
        <f t="shared" si="7"/>
        <v>صفر فقط لاغير</v>
      </c>
      <c r="M74" s="10">
        <v>0.71</v>
      </c>
      <c r="N74" s="19" t="s">
        <v>23</v>
      </c>
    </row>
    <row r="75" spans="1:14" ht="17.100000000000001" customHeight="1" x14ac:dyDescent="0.3">
      <c r="A75" s="21">
        <v>9</v>
      </c>
      <c r="B75" s="22"/>
      <c r="C75" s="21"/>
      <c r="D75" s="21"/>
      <c r="E75" s="21"/>
      <c r="F75" s="21"/>
      <c r="G75" s="21"/>
      <c r="H75" s="21"/>
      <c r="I75" s="23">
        <f t="shared" si="8"/>
        <v>0</v>
      </c>
      <c r="J75" s="15">
        <f t="shared" si="6"/>
        <v>0</v>
      </c>
      <c r="K75" s="24" t="str">
        <f t="shared" si="7"/>
        <v>صفر فقط لاغير</v>
      </c>
      <c r="M75" s="18">
        <v>0.72</v>
      </c>
      <c r="N75" s="19" t="s">
        <v>23</v>
      </c>
    </row>
    <row r="76" spans="1:14" ht="17.100000000000001" customHeight="1" x14ac:dyDescent="0.3">
      <c r="A76" s="21">
        <v>10</v>
      </c>
      <c r="B76" s="22"/>
      <c r="C76" s="21"/>
      <c r="D76" s="21"/>
      <c r="E76" s="21"/>
      <c r="F76" s="21"/>
      <c r="G76" s="21"/>
      <c r="H76" s="21"/>
      <c r="I76" s="23">
        <f t="shared" si="8"/>
        <v>0</v>
      </c>
      <c r="J76" s="15">
        <f t="shared" si="6"/>
        <v>0</v>
      </c>
      <c r="K76" s="24" t="str">
        <f t="shared" si="7"/>
        <v>صفر فقط لاغير</v>
      </c>
      <c r="M76" s="10">
        <v>0.73</v>
      </c>
      <c r="N76" s="19" t="s">
        <v>23</v>
      </c>
    </row>
    <row r="77" spans="1:14" ht="17.100000000000001" customHeight="1" x14ac:dyDescent="0.3">
      <c r="A77" s="21">
        <v>11</v>
      </c>
      <c r="B77" s="22"/>
      <c r="C77" s="21"/>
      <c r="D77" s="21"/>
      <c r="E77" s="21"/>
      <c r="F77" s="21"/>
      <c r="G77" s="21"/>
      <c r="H77" s="21"/>
      <c r="I77" s="23">
        <f t="shared" si="8"/>
        <v>0</v>
      </c>
      <c r="J77" s="15">
        <f t="shared" si="6"/>
        <v>0</v>
      </c>
      <c r="K77" s="24" t="str">
        <f t="shared" si="7"/>
        <v>صفر فقط لاغير</v>
      </c>
      <c r="M77" s="18">
        <v>0.74</v>
      </c>
      <c r="N77" s="19" t="s">
        <v>23</v>
      </c>
    </row>
    <row r="78" spans="1:14" ht="17.100000000000001" customHeight="1" x14ac:dyDescent="0.3">
      <c r="A78" s="21">
        <v>12</v>
      </c>
      <c r="B78" s="22"/>
      <c r="C78" s="21"/>
      <c r="D78" s="21"/>
      <c r="E78" s="21"/>
      <c r="F78" s="21"/>
      <c r="G78" s="21"/>
      <c r="H78" s="21"/>
      <c r="I78" s="23">
        <f t="shared" si="8"/>
        <v>0</v>
      </c>
      <c r="J78" s="15">
        <f t="shared" si="6"/>
        <v>0</v>
      </c>
      <c r="K78" s="24" t="str">
        <f t="shared" si="7"/>
        <v>صفر فقط لاغير</v>
      </c>
      <c r="M78" s="10">
        <v>0.75</v>
      </c>
      <c r="N78" s="19" t="s">
        <v>24</v>
      </c>
    </row>
    <row r="79" spans="1:14" ht="17.100000000000001" customHeight="1" x14ac:dyDescent="0.3">
      <c r="A79" s="21">
        <v>13</v>
      </c>
      <c r="B79" s="22"/>
      <c r="C79" s="21"/>
      <c r="D79" s="21"/>
      <c r="E79" s="21"/>
      <c r="F79" s="21"/>
      <c r="G79" s="21"/>
      <c r="H79" s="21"/>
      <c r="I79" s="23">
        <f t="shared" si="8"/>
        <v>0</v>
      </c>
      <c r="J79" s="15">
        <f t="shared" si="6"/>
        <v>0</v>
      </c>
      <c r="K79" s="24" t="str">
        <f t="shared" si="7"/>
        <v>صفر فقط لاغير</v>
      </c>
      <c r="M79" s="18">
        <v>0.76</v>
      </c>
      <c r="N79" s="19" t="s">
        <v>24</v>
      </c>
    </row>
    <row r="80" spans="1:14" ht="17.100000000000001" customHeight="1" x14ac:dyDescent="0.3">
      <c r="A80" s="21">
        <v>14</v>
      </c>
      <c r="B80" s="22"/>
      <c r="C80" s="21"/>
      <c r="D80" s="21"/>
      <c r="E80" s="21"/>
      <c r="F80" s="21"/>
      <c r="G80" s="21"/>
      <c r="H80" s="21"/>
      <c r="I80" s="23">
        <f t="shared" si="8"/>
        <v>0</v>
      </c>
      <c r="J80" s="15">
        <f t="shared" si="6"/>
        <v>0</v>
      </c>
      <c r="K80" s="24" t="str">
        <f t="shared" si="7"/>
        <v>صفر فقط لاغير</v>
      </c>
      <c r="M80" s="10">
        <v>0.77</v>
      </c>
      <c r="N80" s="19" t="s">
        <v>24</v>
      </c>
    </row>
    <row r="81" spans="1:14" ht="17.100000000000001" customHeight="1" x14ac:dyDescent="0.3">
      <c r="A81" s="21">
        <v>15</v>
      </c>
      <c r="B81" s="22"/>
      <c r="C81" s="21"/>
      <c r="D81" s="21"/>
      <c r="E81" s="21"/>
      <c r="F81" s="21"/>
      <c r="G81" s="21"/>
      <c r="H81" s="21"/>
      <c r="I81" s="23">
        <f t="shared" si="8"/>
        <v>0</v>
      </c>
      <c r="J81" s="15">
        <f t="shared" si="6"/>
        <v>0</v>
      </c>
      <c r="K81" s="24" t="str">
        <f t="shared" si="7"/>
        <v>صفر فقط لاغير</v>
      </c>
      <c r="M81" s="18">
        <v>0.78</v>
      </c>
      <c r="N81" s="19" t="s">
        <v>24</v>
      </c>
    </row>
    <row r="82" spans="1:14" ht="17.100000000000001" customHeight="1" x14ac:dyDescent="0.3">
      <c r="A82" s="21">
        <v>16</v>
      </c>
      <c r="B82" s="22"/>
      <c r="C82" s="21"/>
      <c r="D82" s="21"/>
      <c r="E82" s="21"/>
      <c r="F82" s="21"/>
      <c r="G82" s="21"/>
      <c r="H82" s="21"/>
      <c r="I82" s="23">
        <f t="shared" si="8"/>
        <v>0</v>
      </c>
      <c r="J82" s="15">
        <f t="shared" si="6"/>
        <v>0</v>
      </c>
      <c r="K82" s="24" t="str">
        <f t="shared" si="7"/>
        <v>صفر فقط لاغير</v>
      </c>
      <c r="M82" s="10">
        <v>0.79</v>
      </c>
      <c r="N82" s="19" t="s">
        <v>24</v>
      </c>
    </row>
    <row r="83" spans="1:14" ht="17.100000000000001" customHeight="1" x14ac:dyDescent="0.3">
      <c r="A83" s="21">
        <v>17</v>
      </c>
      <c r="B83" s="22"/>
      <c r="C83" s="21"/>
      <c r="D83" s="21"/>
      <c r="E83" s="21"/>
      <c r="F83" s="21"/>
      <c r="G83" s="21"/>
      <c r="H83" s="21"/>
      <c r="I83" s="23">
        <f t="shared" si="8"/>
        <v>0</v>
      </c>
      <c r="J83" s="15">
        <f t="shared" si="6"/>
        <v>0</v>
      </c>
      <c r="K83" s="24" t="str">
        <f t="shared" si="7"/>
        <v>صفر فقط لاغير</v>
      </c>
      <c r="M83" s="18">
        <v>0.8</v>
      </c>
      <c r="N83" s="19" t="s">
        <v>24</v>
      </c>
    </row>
    <row r="84" spans="1:14" ht="17.100000000000001" customHeight="1" x14ac:dyDescent="0.3">
      <c r="A84" s="21">
        <v>18</v>
      </c>
      <c r="B84" s="22"/>
      <c r="C84" s="21"/>
      <c r="D84" s="21"/>
      <c r="E84" s="21"/>
      <c r="F84" s="21"/>
      <c r="G84" s="21"/>
      <c r="H84" s="21"/>
      <c r="I84" s="23">
        <f t="shared" si="8"/>
        <v>0</v>
      </c>
      <c r="J84" s="15">
        <f t="shared" si="6"/>
        <v>0</v>
      </c>
      <c r="K84" s="24" t="str">
        <f t="shared" si="7"/>
        <v>صفر فقط لاغير</v>
      </c>
      <c r="M84" s="10">
        <v>0.81</v>
      </c>
      <c r="N84" s="19" t="s">
        <v>24</v>
      </c>
    </row>
    <row r="85" spans="1:14" ht="17.100000000000001" customHeight="1" x14ac:dyDescent="0.3">
      <c r="A85" s="21">
        <v>19</v>
      </c>
      <c r="B85" s="22"/>
      <c r="C85" s="21"/>
      <c r="D85" s="21"/>
      <c r="E85" s="21"/>
      <c r="F85" s="21"/>
      <c r="G85" s="21"/>
      <c r="H85" s="21"/>
      <c r="I85" s="23">
        <f t="shared" si="8"/>
        <v>0</v>
      </c>
      <c r="J85" s="15">
        <f t="shared" si="6"/>
        <v>0</v>
      </c>
      <c r="K85" s="24" t="str">
        <f t="shared" si="7"/>
        <v>صفر فقط لاغير</v>
      </c>
      <c r="M85" s="18">
        <v>0.82</v>
      </c>
      <c r="N85" s="19" t="s">
        <v>24</v>
      </c>
    </row>
    <row r="86" spans="1:14" ht="17.100000000000001" customHeight="1" x14ac:dyDescent="0.3">
      <c r="A86" s="21">
        <v>20</v>
      </c>
      <c r="B86" s="22"/>
      <c r="C86" s="21"/>
      <c r="D86" s="21"/>
      <c r="E86" s="21"/>
      <c r="F86" s="21"/>
      <c r="G86" s="21"/>
      <c r="H86" s="21"/>
      <c r="I86" s="23">
        <f t="shared" si="8"/>
        <v>0</v>
      </c>
      <c r="J86" s="15">
        <f t="shared" si="6"/>
        <v>0</v>
      </c>
      <c r="K86" s="24" t="str">
        <f t="shared" si="7"/>
        <v>صفر فقط لاغير</v>
      </c>
      <c r="M86" s="10">
        <v>0.83</v>
      </c>
      <c r="N86" s="19" t="s">
        <v>24</v>
      </c>
    </row>
    <row r="87" spans="1:14" ht="17.100000000000001" customHeight="1" x14ac:dyDescent="0.3">
      <c r="A87" s="21">
        <v>21</v>
      </c>
      <c r="B87" s="22"/>
      <c r="C87" s="21"/>
      <c r="D87" s="21"/>
      <c r="E87" s="21"/>
      <c r="F87" s="21"/>
      <c r="G87" s="21"/>
      <c r="H87" s="21"/>
      <c r="I87" s="23">
        <f t="shared" si="8"/>
        <v>0</v>
      </c>
      <c r="J87" s="15">
        <f t="shared" si="6"/>
        <v>0</v>
      </c>
      <c r="K87" s="24" t="str">
        <f t="shared" si="7"/>
        <v>صفر فقط لاغير</v>
      </c>
      <c r="M87" s="18">
        <v>0.84</v>
      </c>
      <c r="N87" s="19" t="s">
        <v>24</v>
      </c>
    </row>
    <row r="88" spans="1:14" ht="17.100000000000001" customHeight="1" x14ac:dyDescent="0.3">
      <c r="A88" s="21">
        <v>22</v>
      </c>
      <c r="B88" s="22"/>
      <c r="C88" s="21"/>
      <c r="D88" s="21"/>
      <c r="E88" s="21"/>
      <c r="F88" s="21"/>
      <c r="G88" s="21"/>
      <c r="H88" s="21"/>
      <c r="I88" s="23">
        <f t="shared" si="8"/>
        <v>0</v>
      </c>
      <c r="J88" s="15">
        <f t="shared" si="6"/>
        <v>0</v>
      </c>
      <c r="K88" s="24" t="str">
        <f t="shared" si="7"/>
        <v>صفر فقط لاغير</v>
      </c>
      <c r="M88" s="10">
        <v>0.85</v>
      </c>
      <c r="N88" s="19" t="s">
        <v>25</v>
      </c>
    </row>
    <row r="89" spans="1:14" ht="17.100000000000001" customHeight="1" x14ac:dyDescent="0.3">
      <c r="A89" s="21">
        <v>23</v>
      </c>
      <c r="B89" s="22"/>
      <c r="C89" s="21"/>
      <c r="D89" s="21"/>
      <c r="E89" s="21"/>
      <c r="F89" s="21"/>
      <c r="G89" s="21"/>
      <c r="H89" s="21"/>
      <c r="I89" s="23">
        <f t="shared" si="8"/>
        <v>0</v>
      </c>
      <c r="J89" s="15">
        <f t="shared" si="6"/>
        <v>0</v>
      </c>
      <c r="K89" s="24" t="str">
        <f t="shared" si="7"/>
        <v>صفر فقط لاغير</v>
      </c>
      <c r="M89" s="18">
        <v>0.86</v>
      </c>
      <c r="N89" s="19" t="s">
        <v>25</v>
      </c>
    </row>
    <row r="90" spans="1:14" ht="17.100000000000001" customHeight="1" x14ac:dyDescent="0.3">
      <c r="A90" s="21">
        <v>24</v>
      </c>
      <c r="B90" s="22"/>
      <c r="C90" s="21"/>
      <c r="D90" s="21"/>
      <c r="E90" s="21"/>
      <c r="F90" s="21"/>
      <c r="G90" s="21"/>
      <c r="H90" s="21"/>
      <c r="I90" s="23">
        <f t="shared" si="8"/>
        <v>0</v>
      </c>
      <c r="J90" s="15">
        <f t="shared" si="6"/>
        <v>0</v>
      </c>
      <c r="K90" s="24" t="str">
        <f t="shared" si="7"/>
        <v>صفر فقط لاغير</v>
      </c>
      <c r="M90" s="10">
        <v>0.87</v>
      </c>
      <c r="N90" s="19" t="s">
        <v>25</v>
      </c>
    </row>
    <row r="91" spans="1:14" ht="17.100000000000001" customHeight="1" x14ac:dyDescent="0.3">
      <c r="A91" s="21">
        <v>25</v>
      </c>
      <c r="B91" s="22"/>
      <c r="C91" s="21"/>
      <c r="D91" s="21"/>
      <c r="E91" s="21"/>
      <c r="F91" s="21"/>
      <c r="G91" s="21"/>
      <c r="H91" s="21"/>
      <c r="I91" s="23">
        <f t="shared" si="8"/>
        <v>0</v>
      </c>
      <c r="J91" s="15">
        <f t="shared" si="6"/>
        <v>0</v>
      </c>
      <c r="K91" s="24" t="str">
        <f t="shared" si="7"/>
        <v>صفر فقط لاغير</v>
      </c>
      <c r="M91" s="18">
        <v>0.88</v>
      </c>
      <c r="N91" s="19" t="s">
        <v>25</v>
      </c>
    </row>
    <row r="92" spans="1:14" ht="17.100000000000001" customHeight="1" x14ac:dyDescent="0.3">
      <c r="A92" s="21">
        <v>26</v>
      </c>
      <c r="B92" s="22"/>
      <c r="C92" s="21"/>
      <c r="D92" s="21"/>
      <c r="E92" s="21"/>
      <c r="F92" s="21"/>
      <c r="G92" s="21"/>
      <c r="H92" s="21"/>
      <c r="I92" s="23">
        <f t="shared" si="8"/>
        <v>0</v>
      </c>
      <c r="J92" s="15">
        <f t="shared" si="6"/>
        <v>0</v>
      </c>
      <c r="K92" s="24" t="str">
        <f t="shared" si="7"/>
        <v>صفر فقط لاغير</v>
      </c>
      <c r="M92" s="10">
        <v>0.89</v>
      </c>
      <c r="N92" s="19" t="s">
        <v>25</v>
      </c>
    </row>
    <row r="93" spans="1:14" ht="17.100000000000001" customHeight="1" x14ac:dyDescent="0.3">
      <c r="A93" s="21">
        <v>27</v>
      </c>
      <c r="B93" s="22"/>
      <c r="C93" s="21"/>
      <c r="D93" s="21"/>
      <c r="E93" s="21"/>
      <c r="F93" s="21"/>
      <c r="G93" s="21"/>
      <c r="H93" s="21"/>
      <c r="I93" s="23">
        <f t="shared" si="8"/>
        <v>0</v>
      </c>
      <c r="J93" s="15">
        <f t="shared" si="6"/>
        <v>0</v>
      </c>
      <c r="K93" s="24" t="str">
        <f t="shared" si="7"/>
        <v>صفر فقط لاغير</v>
      </c>
      <c r="M93" s="18">
        <v>0.9</v>
      </c>
      <c r="N93" s="19" t="s">
        <v>25</v>
      </c>
    </row>
    <row r="94" spans="1:14" ht="17.100000000000001" customHeight="1" x14ac:dyDescent="0.3">
      <c r="A94" s="21">
        <v>28</v>
      </c>
      <c r="B94" s="22"/>
      <c r="C94" s="21"/>
      <c r="D94" s="21"/>
      <c r="E94" s="21"/>
      <c r="F94" s="21"/>
      <c r="G94" s="21"/>
      <c r="H94" s="21"/>
      <c r="I94" s="23">
        <f t="shared" si="8"/>
        <v>0</v>
      </c>
      <c r="J94" s="15">
        <f t="shared" si="6"/>
        <v>0</v>
      </c>
      <c r="K94" s="24" t="str">
        <f t="shared" si="7"/>
        <v>صفر فقط لاغير</v>
      </c>
      <c r="M94" s="10">
        <v>0.91</v>
      </c>
      <c r="N94" s="19" t="s">
        <v>25</v>
      </c>
    </row>
    <row r="95" spans="1:14" ht="17.100000000000001" customHeight="1" x14ac:dyDescent="0.3">
      <c r="A95" s="21">
        <v>29</v>
      </c>
      <c r="B95" s="22"/>
      <c r="C95" s="21"/>
      <c r="D95" s="21"/>
      <c r="E95" s="21"/>
      <c r="F95" s="21"/>
      <c r="G95" s="21"/>
      <c r="H95" s="21"/>
      <c r="I95" s="23">
        <f t="shared" si="8"/>
        <v>0</v>
      </c>
      <c r="J95" s="15">
        <f t="shared" si="6"/>
        <v>0</v>
      </c>
      <c r="K95" s="24" t="str">
        <f t="shared" si="7"/>
        <v>صفر فقط لاغير</v>
      </c>
      <c r="M95" s="18">
        <v>0.92</v>
      </c>
      <c r="N95" s="19" t="s">
        <v>25</v>
      </c>
    </row>
    <row r="96" spans="1:14" ht="17.100000000000001" customHeight="1" x14ac:dyDescent="0.3">
      <c r="A96" s="27">
        <v>30</v>
      </c>
      <c r="B96" s="28"/>
      <c r="C96" s="27"/>
      <c r="D96" s="27"/>
      <c r="E96" s="27"/>
      <c r="F96" s="27"/>
      <c r="G96" s="27"/>
      <c r="H96" s="27"/>
      <c r="I96" s="29">
        <f t="shared" si="8"/>
        <v>0</v>
      </c>
      <c r="J96" s="30">
        <f t="shared" si="6"/>
        <v>0</v>
      </c>
      <c r="K96" s="31" t="str">
        <f t="shared" si="7"/>
        <v>صفر فقط لاغير</v>
      </c>
      <c r="M96" s="10">
        <v>0.93</v>
      </c>
      <c r="N96" s="19" t="s">
        <v>25</v>
      </c>
    </row>
    <row r="97" spans="1:14" s="41" customFormat="1" ht="17.100000000000001" customHeight="1" x14ac:dyDescent="0.3">
      <c r="A97" s="32"/>
      <c r="B97" s="1" t="s">
        <v>26</v>
      </c>
      <c r="C97" s="32"/>
      <c r="D97" s="32"/>
      <c r="E97" s="32"/>
      <c r="F97" s="32"/>
      <c r="G97" s="32"/>
      <c r="H97" s="32"/>
      <c r="I97" s="32"/>
      <c r="J97" s="32"/>
      <c r="K97" s="34"/>
      <c r="L97" s="40"/>
      <c r="M97" s="36">
        <v>0.94</v>
      </c>
      <c r="N97" s="37" t="s">
        <v>25</v>
      </c>
    </row>
    <row r="98" spans="1:14" ht="17.100000000000001" customHeight="1" x14ac:dyDescent="0.3">
      <c r="A98" s="7" t="s">
        <v>1</v>
      </c>
      <c r="B98" s="7" t="s">
        <v>2</v>
      </c>
      <c r="C98" s="7" t="s">
        <v>3</v>
      </c>
      <c r="D98" s="7" t="s">
        <v>4</v>
      </c>
      <c r="E98" s="7" t="s">
        <v>5</v>
      </c>
      <c r="F98" s="7" t="s">
        <v>6</v>
      </c>
      <c r="G98" s="7" t="s">
        <v>7</v>
      </c>
      <c r="H98" s="7" t="s">
        <v>8</v>
      </c>
      <c r="I98" s="7" t="s">
        <v>9</v>
      </c>
      <c r="J98" s="8" t="s">
        <v>10</v>
      </c>
      <c r="K98" s="7" t="s">
        <v>18</v>
      </c>
      <c r="M98" s="10">
        <v>0.95</v>
      </c>
      <c r="N98" s="19" t="s">
        <v>27</v>
      </c>
    </row>
    <row r="99" spans="1:14" ht="17.100000000000001" customHeight="1" x14ac:dyDescent="0.3">
      <c r="A99" s="13">
        <v>31</v>
      </c>
      <c r="B99" s="14"/>
      <c r="C99" s="13"/>
      <c r="D99" s="13"/>
      <c r="E99" s="13"/>
      <c r="F99" s="13"/>
      <c r="G99" s="13"/>
      <c r="H99" s="13"/>
      <c r="I99" s="15">
        <f t="shared" ref="I99:I111" si="9">SUM(C99:H99)</f>
        <v>0</v>
      </c>
      <c r="J99" s="15">
        <f t="shared" ref="J99:J111" si="10">SUM(C99:H99)/6</f>
        <v>0</v>
      </c>
      <c r="K99" s="16" t="str">
        <f t="shared" ref="K99:K111" si="11">LOOKUP(J99,M:M,N:N)</f>
        <v>صفر فقط لاغير</v>
      </c>
      <c r="M99" s="18">
        <v>0.96</v>
      </c>
      <c r="N99" s="19" t="s">
        <v>27</v>
      </c>
    </row>
    <row r="100" spans="1:14" ht="17.100000000000001" customHeight="1" x14ac:dyDescent="0.3">
      <c r="A100" s="21">
        <v>32</v>
      </c>
      <c r="B100" s="22"/>
      <c r="C100" s="21"/>
      <c r="D100" s="21"/>
      <c r="E100" s="21"/>
      <c r="F100" s="21"/>
      <c r="G100" s="21"/>
      <c r="H100" s="21"/>
      <c r="I100" s="23">
        <f t="shared" si="9"/>
        <v>0</v>
      </c>
      <c r="J100" s="15">
        <f t="shared" si="10"/>
        <v>0</v>
      </c>
      <c r="K100" s="24" t="str">
        <f t="shared" si="11"/>
        <v>صفر فقط لاغير</v>
      </c>
      <c r="M100" s="10">
        <v>0.97</v>
      </c>
      <c r="N100" s="19" t="s">
        <v>27</v>
      </c>
    </row>
    <row r="101" spans="1:14" ht="17.100000000000001" customHeight="1" x14ac:dyDescent="0.3">
      <c r="A101" s="21">
        <v>33</v>
      </c>
      <c r="B101" s="22"/>
      <c r="C101" s="21"/>
      <c r="D101" s="21"/>
      <c r="E101" s="21"/>
      <c r="F101" s="21"/>
      <c r="G101" s="21"/>
      <c r="H101" s="21"/>
      <c r="I101" s="23">
        <f t="shared" si="9"/>
        <v>0</v>
      </c>
      <c r="J101" s="15">
        <f t="shared" si="10"/>
        <v>0</v>
      </c>
      <c r="K101" s="24" t="str">
        <f t="shared" si="11"/>
        <v>صفر فقط لاغير</v>
      </c>
      <c r="M101" s="18">
        <v>0.98</v>
      </c>
      <c r="N101" s="19" t="s">
        <v>27</v>
      </c>
    </row>
    <row r="102" spans="1:14" ht="17.100000000000001" customHeight="1" x14ac:dyDescent="0.3">
      <c r="A102" s="21">
        <v>34</v>
      </c>
      <c r="B102" s="22"/>
      <c r="C102" s="21"/>
      <c r="D102" s="21"/>
      <c r="E102" s="21"/>
      <c r="F102" s="21"/>
      <c r="G102" s="21"/>
      <c r="H102" s="21"/>
      <c r="I102" s="23">
        <f t="shared" si="9"/>
        <v>0</v>
      </c>
      <c r="J102" s="15">
        <f t="shared" si="10"/>
        <v>0</v>
      </c>
      <c r="K102" s="24" t="str">
        <f t="shared" si="11"/>
        <v>صفر فقط لاغير</v>
      </c>
      <c r="M102" s="10">
        <v>0.99</v>
      </c>
      <c r="N102" s="19" t="s">
        <v>27</v>
      </c>
    </row>
    <row r="103" spans="1:14" ht="17.100000000000001" customHeight="1" x14ac:dyDescent="0.3">
      <c r="A103" s="21">
        <v>35</v>
      </c>
      <c r="B103" s="22"/>
      <c r="C103" s="21"/>
      <c r="D103" s="21"/>
      <c r="E103" s="21"/>
      <c r="F103" s="21"/>
      <c r="G103" s="21"/>
      <c r="H103" s="21"/>
      <c r="I103" s="23">
        <f t="shared" si="9"/>
        <v>0</v>
      </c>
      <c r="J103" s="15">
        <f t="shared" si="10"/>
        <v>0</v>
      </c>
      <c r="K103" s="24" t="str">
        <f t="shared" si="11"/>
        <v>صفر فقط لاغير</v>
      </c>
      <c r="M103" s="18">
        <v>1</v>
      </c>
      <c r="N103" s="19" t="s">
        <v>27</v>
      </c>
    </row>
    <row r="104" spans="1:14" ht="17.100000000000001" customHeight="1" x14ac:dyDescent="0.3">
      <c r="A104" s="21">
        <v>36</v>
      </c>
      <c r="B104" s="22"/>
      <c r="C104" s="21"/>
      <c r="D104" s="21"/>
      <c r="E104" s="21"/>
      <c r="F104" s="21"/>
      <c r="G104" s="21"/>
      <c r="H104" s="21"/>
      <c r="I104" s="23">
        <f t="shared" si="9"/>
        <v>0</v>
      </c>
      <c r="J104" s="15">
        <f t="shared" si="10"/>
        <v>0</v>
      </c>
      <c r="K104" s="24" t="str">
        <f t="shared" si="11"/>
        <v>صفر فقط لاغير</v>
      </c>
      <c r="M104" s="10">
        <v>1.01</v>
      </c>
      <c r="N104" s="19" t="s">
        <v>27</v>
      </c>
    </row>
    <row r="105" spans="1:14" ht="17.100000000000001" customHeight="1" x14ac:dyDescent="0.3">
      <c r="A105" s="21">
        <v>37</v>
      </c>
      <c r="B105" s="22"/>
      <c r="C105" s="21"/>
      <c r="D105" s="21"/>
      <c r="E105" s="21"/>
      <c r="F105" s="21"/>
      <c r="G105" s="21"/>
      <c r="H105" s="21"/>
      <c r="I105" s="23">
        <f t="shared" si="9"/>
        <v>0</v>
      </c>
      <c r="J105" s="15">
        <f t="shared" si="10"/>
        <v>0</v>
      </c>
      <c r="K105" s="24" t="str">
        <f t="shared" si="11"/>
        <v>صفر فقط لاغير</v>
      </c>
      <c r="M105" s="18">
        <v>1.02</v>
      </c>
      <c r="N105" s="19" t="s">
        <v>27</v>
      </c>
    </row>
    <row r="106" spans="1:14" ht="17.100000000000001" customHeight="1" x14ac:dyDescent="0.3">
      <c r="A106" s="21">
        <v>38</v>
      </c>
      <c r="B106" s="22"/>
      <c r="C106" s="21"/>
      <c r="D106" s="21"/>
      <c r="E106" s="21"/>
      <c r="F106" s="21"/>
      <c r="G106" s="21"/>
      <c r="H106" s="21"/>
      <c r="I106" s="23">
        <f t="shared" si="9"/>
        <v>0</v>
      </c>
      <c r="J106" s="15">
        <f t="shared" si="10"/>
        <v>0</v>
      </c>
      <c r="K106" s="24" t="str">
        <f t="shared" si="11"/>
        <v>صفر فقط لاغير</v>
      </c>
      <c r="M106" s="10">
        <v>1.03</v>
      </c>
      <c r="N106" s="19" t="s">
        <v>27</v>
      </c>
    </row>
    <row r="107" spans="1:14" ht="17.100000000000001" customHeight="1" x14ac:dyDescent="0.3">
      <c r="A107" s="21">
        <v>39</v>
      </c>
      <c r="B107" s="22"/>
      <c r="C107" s="21"/>
      <c r="D107" s="21"/>
      <c r="E107" s="21"/>
      <c r="F107" s="21"/>
      <c r="G107" s="21"/>
      <c r="H107" s="21"/>
      <c r="I107" s="23">
        <f t="shared" si="9"/>
        <v>0</v>
      </c>
      <c r="J107" s="15">
        <f t="shared" si="10"/>
        <v>0</v>
      </c>
      <c r="K107" s="24" t="str">
        <f t="shared" si="11"/>
        <v>صفر فقط لاغير</v>
      </c>
      <c r="M107" s="18">
        <v>1.04</v>
      </c>
      <c r="N107" s="19" t="s">
        <v>27</v>
      </c>
    </row>
    <row r="108" spans="1:14" ht="17.100000000000001" customHeight="1" x14ac:dyDescent="0.3">
      <c r="A108" s="21">
        <v>40</v>
      </c>
      <c r="B108" s="22"/>
      <c r="C108" s="21"/>
      <c r="D108" s="21"/>
      <c r="E108" s="21"/>
      <c r="F108" s="21"/>
      <c r="G108" s="21"/>
      <c r="H108" s="21"/>
      <c r="I108" s="23">
        <f t="shared" si="9"/>
        <v>0</v>
      </c>
      <c r="J108" s="15">
        <f t="shared" si="10"/>
        <v>0</v>
      </c>
      <c r="K108" s="24" t="str">
        <f t="shared" si="11"/>
        <v>صفر فقط لاغير</v>
      </c>
      <c r="M108" s="10">
        <v>1.05</v>
      </c>
      <c r="N108" s="19" t="s">
        <v>28</v>
      </c>
    </row>
    <row r="109" spans="1:14" ht="17.100000000000001" customHeight="1" x14ac:dyDescent="0.3">
      <c r="A109" s="21">
        <v>41</v>
      </c>
      <c r="B109" s="22"/>
      <c r="C109" s="21"/>
      <c r="D109" s="21"/>
      <c r="E109" s="21"/>
      <c r="F109" s="21"/>
      <c r="G109" s="21"/>
      <c r="H109" s="21"/>
      <c r="I109" s="23">
        <f t="shared" si="9"/>
        <v>0</v>
      </c>
      <c r="J109" s="15">
        <f t="shared" si="10"/>
        <v>0</v>
      </c>
      <c r="K109" s="24" t="str">
        <f t="shared" si="11"/>
        <v>صفر فقط لاغير</v>
      </c>
      <c r="M109" s="18">
        <v>1.06</v>
      </c>
      <c r="N109" s="19" t="s">
        <v>28</v>
      </c>
    </row>
    <row r="110" spans="1:14" ht="17.100000000000001" customHeight="1" x14ac:dyDescent="0.3">
      <c r="A110" s="21">
        <v>42</v>
      </c>
      <c r="B110" s="22"/>
      <c r="C110" s="21"/>
      <c r="D110" s="21"/>
      <c r="E110" s="21"/>
      <c r="F110" s="21"/>
      <c r="G110" s="21"/>
      <c r="H110" s="21"/>
      <c r="I110" s="23">
        <f t="shared" si="9"/>
        <v>0</v>
      </c>
      <c r="J110" s="15">
        <f t="shared" si="10"/>
        <v>0</v>
      </c>
      <c r="K110" s="24" t="str">
        <f t="shared" si="11"/>
        <v>صفر فقط لاغير</v>
      </c>
      <c r="M110" s="10">
        <v>1.07</v>
      </c>
      <c r="N110" s="19" t="s">
        <v>28</v>
      </c>
    </row>
    <row r="111" spans="1:14" ht="17.100000000000001" customHeight="1" x14ac:dyDescent="0.3">
      <c r="A111" s="21">
        <v>43</v>
      </c>
      <c r="B111" s="22"/>
      <c r="C111" s="21"/>
      <c r="D111" s="21"/>
      <c r="E111" s="21"/>
      <c r="F111" s="21"/>
      <c r="G111" s="21"/>
      <c r="H111" s="21"/>
      <c r="I111" s="23">
        <f t="shared" si="9"/>
        <v>0</v>
      </c>
      <c r="J111" s="15">
        <f t="shared" si="10"/>
        <v>0</v>
      </c>
      <c r="K111" s="24" t="str">
        <f t="shared" si="11"/>
        <v>صفر فقط لاغير</v>
      </c>
      <c r="M111" s="18">
        <v>1.08</v>
      </c>
      <c r="N111" s="19" t="s">
        <v>28</v>
      </c>
    </row>
    <row r="112" spans="1:14" ht="17.100000000000001" customHeight="1" x14ac:dyDescent="0.3">
      <c r="A112" s="21">
        <v>44</v>
      </c>
      <c r="B112" s="22"/>
      <c r="C112" s="21"/>
      <c r="D112" s="21"/>
      <c r="E112" s="21"/>
      <c r="F112" s="21"/>
      <c r="G112" s="21"/>
      <c r="H112" s="21"/>
      <c r="I112" s="23"/>
      <c r="J112" s="15"/>
      <c r="K112" s="24"/>
      <c r="M112" s="10">
        <v>1.0900000000000001</v>
      </c>
      <c r="N112" s="19" t="s">
        <v>28</v>
      </c>
    </row>
    <row r="113" spans="1:14" ht="17.100000000000001" customHeight="1" x14ac:dyDescent="0.3">
      <c r="A113" s="21">
        <v>45</v>
      </c>
      <c r="B113" s="22"/>
      <c r="C113" s="21"/>
      <c r="D113" s="21"/>
      <c r="E113" s="21"/>
      <c r="F113" s="21"/>
      <c r="G113" s="21"/>
      <c r="H113" s="21"/>
      <c r="I113" s="23"/>
      <c r="J113" s="15"/>
      <c r="K113" s="24"/>
      <c r="M113" s="18">
        <v>1.1000000000000001</v>
      </c>
      <c r="N113" s="19" t="s">
        <v>28</v>
      </c>
    </row>
    <row r="114" spans="1:14" ht="17.100000000000001" customHeight="1" x14ac:dyDescent="0.3">
      <c r="A114" s="21">
        <v>46</v>
      </c>
      <c r="B114" s="22"/>
      <c r="C114" s="21"/>
      <c r="D114" s="21"/>
      <c r="E114" s="21"/>
      <c r="F114" s="21"/>
      <c r="G114" s="21"/>
      <c r="H114" s="21"/>
      <c r="I114" s="23"/>
      <c r="J114" s="15"/>
      <c r="K114" s="24"/>
      <c r="M114" s="10">
        <v>1.1100000000000001</v>
      </c>
      <c r="N114" s="19" t="s">
        <v>28</v>
      </c>
    </row>
    <row r="115" spans="1:14" ht="17.100000000000001" customHeight="1" x14ac:dyDescent="0.3">
      <c r="A115" s="21">
        <v>47</v>
      </c>
      <c r="B115" s="22"/>
      <c r="C115" s="21"/>
      <c r="D115" s="21"/>
      <c r="E115" s="21"/>
      <c r="F115" s="21"/>
      <c r="G115" s="21"/>
      <c r="H115" s="21"/>
      <c r="I115" s="23"/>
      <c r="J115" s="15"/>
      <c r="K115" s="24"/>
      <c r="M115" s="18">
        <v>1.1200000000000001</v>
      </c>
      <c r="N115" s="19" t="s">
        <v>28</v>
      </c>
    </row>
    <row r="116" spans="1:14" ht="17.100000000000001" customHeight="1" x14ac:dyDescent="0.3">
      <c r="A116" s="21">
        <v>48</v>
      </c>
      <c r="B116" s="22"/>
      <c r="C116" s="21"/>
      <c r="D116" s="21"/>
      <c r="E116" s="21"/>
      <c r="F116" s="21"/>
      <c r="G116" s="21"/>
      <c r="H116" s="21"/>
      <c r="I116" s="23"/>
      <c r="J116" s="15"/>
      <c r="K116" s="24"/>
      <c r="M116" s="10">
        <v>1.1299999999999999</v>
      </c>
      <c r="N116" s="19" t="s">
        <v>28</v>
      </c>
    </row>
    <row r="117" spans="1:14" ht="17.100000000000001" customHeight="1" x14ac:dyDescent="0.3">
      <c r="A117" s="21">
        <v>49</v>
      </c>
      <c r="B117" s="22"/>
      <c r="C117" s="21"/>
      <c r="D117" s="21"/>
      <c r="E117" s="21"/>
      <c r="F117" s="21"/>
      <c r="G117" s="21"/>
      <c r="H117" s="21"/>
      <c r="I117" s="23"/>
      <c r="J117" s="15"/>
      <c r="K117" s="24"/>
      <c r="M117" s="18">
        <v>1.1399999999999999</v>
      </c>
      <c r="N117" s="19" t="s">
        <v>28</v>
      </c>
    </row>
    <row r="118" spans="1:14" ht="17.100000000000001" customHeight="1" x14ac:dyDescent="0.3">
      <c r="A118" s="21">
        <v>50</v>
      </c>
      <c r="B118" s="22"/>
      <c r="C118" s="21"/>
      <c r="D118" s="21"/>
      <c r="E118" s="21"/>
      <c r="F118" s="21"/>
      <c r="G118" s="21"/>
      <c r="H118" s="21"/>
      <c r="I118" s="23"/>
      <c r="J118" s="15"/>
      <c r="K118" s="24"/>
      <c r="M118" s="10">
        <v>1.1499999999999999</v>
      </c>
      <c r="N118" s="19" t="s">
        <v>29</v>
      </c>
    </row>
    <row r="119" spans="1:14" ht="17.100000000000001" customHeight="1" x14ac:dyDescent="0.3">
      <c r="A119" s="21">
        <v>51</v>
      </c>
      <c r="B119" s="22"/>
      <c r="C119" s="21"/>
      <c r="D119" s="21"/>
      <c r="E119" s="21"/>
      <c r="F119" s="21"/>
      <c r="G119" s="21"/>
      <c r="H119" s="21"/>
      <c r="I119" s="23"/>
      <c r="J119" s="15"/>
      <c r="K119" s="24"/>
      <c r="M119" s="18">
        <v>1.1599999999999999</v>
      </c>
      <c r="N119" s="19" t="s">
        <v>29</v>
      </c>
    </row>
    <row r="120" spans="1:14" ht="17.100000000000001" customHeight="1" x14ac:dyDescent="0.3">
      <c r="A120" s="21">
        <v>52</v>
      </c>
      <c r="B120" s="22"/>
      <c r="C120" s="21"/>
      <c r="D120" s="21"/>
      <c r="E120" s="21"/>
      <c r="F120" s="21"/>
      <c r="G120" s="21"/>
      <c r="H120" s="21"/>
      <c r="I120" s="23"/>
      <c r="J120" s="15"/>
      <c r="K120" s="24"/>
      <c r="M120" s="10">
        <v>1.17</v>
      </c>
      <c r="N120" s="19" t="s">
        <v>29</v>
      </c>
    </row>
    <row r="121" spans="1:14" ht="17.100000000000001" customHeight="1" x14ac:dyDescent="0.3">
      <c r="A121" s="21">
        <v>53</v>
      </c>
      <c r="B121" s="22"/>
      <c r="C121" s="21"/>
      <c r="D121" s="21"/>
      <c r="E121" s="21"/>
      <c r="F121" s="21"/>
      <c r="G121" s="21"/>
      <c r="H121" s="21"/>
      <c r="I121" s="23"/>
      <c r="J121" s="15"/>
      <c r="K121" s="24"/>
      <c r="M121" s="18">
        <v>1.18</v>
      </c>
      <c r="N121" s="19" t="s">
        <v>29</v>
      </c>
    </row>
    <row r="122" spans="1:14" ht="17.100000000000001" customHeight="1" x14ac:dyDescent="0.3">
      <c r="A122" s="21">
        <v>54</v>
      </c>
      <c r="B122" s="22"/>
      <c r="C122" s="21"/>
      <c r="D122" s="21"/>
      <c r="E122" s="21"/>
      <c r="F122" s="21"/>
      <c r="G122" s="21"/>
      <c r="H122" s="21"/>
      <c r="I122" s="23"/>
      <c r="J122" s="15"/>
      <c r="K122" s="24"/>
      <c r="M122" s="10">
        <v>1.19</v>
      </c>
      <c r="N122" s="19" t="s">
        <v>29</v>
      </c>
    </row>
    <row r="123" spans="1:14" ht="17.100000000000001" customHeight="1" x14ac:dyDescent="0.3">
      <c r="A123" s="21">
        <v>55</v>
      </c>
      <c r="B123" s="22"/>
      <c r="C123" s="21"/>
      <c r="D123" s="21"/>
      <c r="E123" s="21"/>
      <c r="F123" s="21"/>
      <c r="G123" s="21"/>
      <c r="H123" s="21"/>
      <c r="I123" s="23"/>
      <c r="J123" s="15"/>
      <c r="K123" s="24"/>
      <c r="M123" s="18">
        <v>1.2</v>
      </c>
      <c r="N123" s="19" t="s">
        <v>29</v>
      </c>
    </row>
    <row r="124" spans="1:14" ht="17.100000000000001" customHeight="1" x14ac:dyDescent="0.3">
      <c r="A124" s="21">
        <v>56</v>
      </c>
      <c r="B124" s="22"/>
      <c r="C124" s="21"/>
      <c r="D124" s="21"/>
      <c r="E124" s="21"/>
      <c r="F124" s="21"/>
      <c r="G124" s="21"/>
      <c r="H124" s="21"/>
      <c r="I124" s="23"/>
      <c r="J124" s="15"/>
      <c r="K124" s="24"/>
      <c r="M124" s="10">
        <v>1.21</v>
      </c>
      <c r="N124" s="19" t="s">
        <v>29</v>
      </c>
    </row>
    <row r="125" spans="1:14" ht="17.100000000000001" customHeight="1" x14ac:dyDescent="0.3">
      <c r="A125" s="21">
        <v>57</v>
      </c>
      <c r="B125" s="22"/>
      <c r="C125" s="21"/>
      <c r="D125" s="21"/>
      <c r="E125" s="21"/>
      <c r="F125" s="21"/>
      <c r="G125" s="21"/>
      <c r="H125" s="21"/>
      <c r="I125" s="23"/>
      <c r="J125" s="15"/>
      <c r="K125" s="24"/>
      <c r="M125" s="18">
        <v>1.22</v>
      </c>
      <c r="N125" s="19" t="s">
        <v>29</v>
      </c>
    </row>
    <row r="126" spans="1:14" ht="17.100000000000001" customHeight="1" x14ac:dyDescent="0.3">
      <c r="A126" s="21">
        <v>58</v>
      </c>
      <c r="B126" s="22"/>
      <c r="C126" s="21"/>
      <c r="D126" s="21"/>
      <c r="E126" s="21"/>
      <c r="F126" s="21"/>
      <c r="G126" s="21"/>
      <c r="H126" s="21"/>
      <c r="I126" s="23"/>
      <c r="J126" s="15"/>
      <c r="K126" s="24"/>
      <c r="M126" s="10">
        <v>1.23</v>
      </c>
      <c r="N126" s="19" t="s">
        <v>29</v>
      </c>
    </row>
    <row r="127" spans="1:14" ht="17.100000000000001" customHeight="1" x14ac:dyDescent="0.3">
      <c r="A127" s="21">
        <v>59</v>
      </c>
      <c r="B127" s="22"/>
      <c r="C127" s="21"/>
      <c r="D127" s="21"/>
      <c r="E127" s="21"/>
      <c r="F127" s="21"/>
      <c r="G127" s="21"/>
      <c r="H127" s="21"/>
      <c r="I127" s="23"/>
      <c r="J127" s="15"/>
      <c r="K127" s="24"/>
      <c r="M127" s="18">
        <v>1.24</v>
      </c>
      <c r="N127" s="19" t="s">
        <v>29</v>
      </c>
    </row>
    <row r="128" spans="1:14" ht="17.100000000000001" customHeight="1" x14ac:dyDescent="0.3">
      <c r="A128" s="27">
        <v>60</v>
      </c>
      <c r="B128" s="28"/>
      <c r="C128" s="27"/>
      <c r="D128" s="27"/>
      <c r="E128" s="27"/>
      <c r="F128" s="27"/>
      <c r="G128" s="27"/>
      <c r="H128" s="27"/>
      <c r="I128" s="29"/>
      <c r="J128" s="30"/>
      <c r="K128" s="31"/>
      <c r="M128" s="10">
        <v>1.25</v>
      </c>
      <c r="N128" s="19" t="s">
        <v>30</v>
      </c>
    </row>
    <row r="129" spans="1:14" ht="17.100000000000001" customHeight="1" x14ac:dyDescent="0.3">
      <c r="A129" s="42"/>
      <c r="B129" s="43" t="s">
        <v>31</v>
      </c>
      <c r="C129" s="44"/>
      <c r="D129" s="44"/>
      <c r="E129" s="44"/>
      <c r="F129" s="44"/>
      <c r="G129" s="44"/>
      <c r="H129" s="44"/>
      <c r="I129" s="44"/>
      <c r="J129" s="44"/>
      <c r="K129" s="44"/>
      <c r="M129" s="18">
        <v>1.26</v>
      </c>
      <c r="N129" s="19" t="s">
        <v>30</v>
      </c>
    </row>
    <row r="130" spans="1:14" ht="17.100000000000001" customHeight="1" x14ac:dyDescent="0.3">
      <c r="A130" s="7" t="s">
        <v>1</v>
      </c>
      <c r="B130" s="7" t="s">
        <v>2</v>
      </c>
      <c r="C130" s="7" t="s">
        <v>3</v>
      </c>
      <c r="D130" s="7" t="s">
        <v>4</v>
      </c>
      <c r="E130" s="7" t="s">
        <v>5</v>
      </c>
      <c r="F130" s="7" t="s">
        <v>6</v>
      </c>
      <c r="G130" s="7" t="s">
        <v>7</v>
      </c>
      <c r="H130" s="7" t="s">
        <v>8</v>
      </c>
      <c r="I130" s="7" t="s">
        <v>9</v>
      </c>
      <c r="J130" s="8" t="s">
        <v>10</v>
      </c>
      <c r="K130" s="7" t="s">
        <v>18</v>
      </c>
      <c r="M130" s="10">
        <v>1.27</v>
      </c>
      <c r="N130" s="19" t="s">
        <v>30</v>
      </c>
    </row>
    <row r="131" spans="1:14" ht="17.100000000000001" customHeight="1" x14ac:dyDescent="0.3">
      <c r="A131" s="13">
        <v>1</v>
      </c>
      <c r="B131" s="14"/>
      <c r="C131" s="13"/>
      <c r="D131" s="13"/>
      <c r="E131" s="13"/>
      <c r="F131" s="13"/>
      <c r="G131" s="13"/>
      <c r="H131" s="13"/>
      <c r="I131" s="15">
        <f>SUM(C131:H131)</f>
        <v>0</v>
      </c>
      <c r="J131" s="15">
        <f t="shared" ref="J131:J160" si="12">SUM(C131:H131)/6</f>
        <v>0</v>
      </c>
      <c r="K131" s="16" t="str">
        <f t="shared" ref="K131:K160" si="13">LOOKUP(J131,M:M,N:N)</f>
        <v>صفر فقط لاغير</v>
      </c>
      <c r="M131" s="18">
        <v>1.28</v>
      </c>
      <c r="N131" s="19" t="s">
        <v>30</v>
      </c>
    </row>
    <row r="132" spans="1:14" ht="17.100000000000001" customHeight="1" x14ac:dyDescent="0.3">
      <c r="A132" s="21">
        <v>2</v>
      </c>
      <c r="B132" s="22"/>
      <c r="C132" s="21"/>
      <c r="D132" s="21"/>
      <c r="E132" s="21"/>
      <c r="F132" s="21"/>
      <c r="G132" s="21"/>
      <c r="H132" s="21"/>
      <c r="I132" s="23">
        <f t="shared" ref="I132:I160" si="14">SUM(C132:H132)</f>
        <v>0</v>
      </c>
      <c r="J132" s="15">
        <f t="shared" si="12"/>
        <v>0</v>
      </c>
      <c r="K132" s="24" t="str">
        <f t="shared" si="13"/>
        <v>صفر فقط لاغير</v>
      </c>
      <c r="M132" s="10">
        <v>1.29</v>
      </c>
      <c r="N132" s="19" t="s">
        <v>30</v>
      </c>
    </row>
    <row r="133" spans="1:14" ht="17.100000000000001" customHeight="1" x14ac:dyDescent="0.3">
      <c r="A133" s="21">
        <v>3</v>
      </c>
      <c r="B133" s="22"/>
      <c r="C133" s="21"/>
      <c r="D133" s="21"/>
      <c r="E133" s="21"/>
      <c r="F133" s="21"/>
      <c r="G133" s="21"/>
      <c r="H133" s="21"/>
      <c r="I133" s="23">
        <f t="shared" si="14"/>
        <v>0</v>
      </c>
      <c r="J133" s="15">
        <f t="shared" si="12"/>
        <v>0</v>
      </c>
      <c r="K133" s="24" t="str">
        <f t="shared" si="13"/>
        <v>صفر فقط لاغير</v>
      </c>
      <c r="M133" s="18">
        <v>1.3</v>
      </c>
      <c r="N133" s="19" t="s">
        <v>30</v>
      </c>
    </row>
    <row r="134" spans="1:14" ht="17.100000000000001" customHeight="1" x14ac:dyDescent="0.3">
      <c r="A134" s="21">
        <v>4</v>
      </c>
      <c r="B134" s="22"/>
      <c r="C134" s="21"/>
      <c r="D134" s="21"/>
      <c r="E134" s="21"/>
      <c r="F134" s="21"/>
      <c r="G134" s="21"/>
      <c r="H134" s="21"/>
      <c r="I134" s="23">
        <f t="shared" si="14"/>
        <v>0</v>
      </c>
      <c r="J134" s="15">
        <f t="shared" si="12"/>
        <v>0</v>
      </c>
      <c r="K134" s="24" t="str">
        <f t="shared" si="13"/>
        <v>صفر فقط لاغير</v>
      </c>
      <c r="M134" s="10">
        <v>1.31</v>
      </c>
      <c r="N134" s="19" t="s">
        <v>30</v>
      </c>
    </row>
    <row r="135" spans="1:14" ht="17.100000000000001" customHeight="1" x14ac:dyDescent="0.3">
      <c r="A135" s="21">
        <v>5</v>
      </c>
      <c r="B135" s="22"/>
      <c r="C135" s="21"/>
      <c r="D135" s="21"/>
      <c r="E135" s="21"/>
      <c r="F135" s="21"/>
      <c r="G135" s="21"/>
      <c r="H135" s="21"/>
      <c r="I135" s="23">
        <f t="shared" si="14"/>
        <v>0</v>
      </c>
      <c r="J135" s="15">
        <f t="shared" si="12"/>
        <v>0</v>
      </c>
      <c r="K135" s="24" t="str">
        <f t="shared" si="13"/>
        <v>صفر فقط لاغير</v>
      </c>
      <c r="M135" s="18">
        <v>1.32</v>
      </c>
      <c r="N135" s="19" t="s">
        <v>30</v>
      </c>
    </row>
    <row r="136" spans="1:14" ht="17.100000000000001" customHeight="1" x14ac:dyDescent="0.3">
      <c r="A136" s="21">
        <v>6</v>
      </c>
      <c r="B136" s="22"/>
      <c r="C136" s="21"/>
      <c r="D136" s="21"/>
      <c r="E136" s="21"/>
      <c r="F136" s="21"/>
      <c r="G136" s="21"/>
      <c r="H136" s="21"/>
      <c r="I136" s="23">
        <f t="shared" si="14"/>
        <v>0</v>
      </c>
      <c r="J136" s="15">
        <f t="shared" si="12"/>
        <v>0</v>
      </c>
      <c r="K136" s="24" t="str">
        <f t="shared" si="13"/>
        <v>صفر فقط لاغير</v>
      </c>
      <c r="M136" s="10">
        <v>1.33</v>
      </c>
      <c r="N136" s="19" t="s">
        <v>30</v>
      </c>
    </row>
    <row r="137" spans="1:14" ht="17.100000000000001" customHeight="1" x14ac:dyDescent="0.3">
      <c r="A137" s="21">
        <v>7</v>
      </c>
      <c r="B137" s="22"/>
      <c r="C137" s="21"/>
      <c r="D137" s="21"/>
      <c r="E137" s="21"/>
      <c r="F137" s="21"/>
      <c r="G137" s="21"/>
      <c r="H137" s="21"/>
      <c r="I137" s="23">
        <f t="shared" si="14"/>
        <v>0</v>
      </c>
      <c r="J137" s="15">
        <f t="shared" si="12"/>
        <v>0</v>
      </c>
      <c r="K137" s="24" t="str">
        <f t="shared" si="13"/>
        <v>صفر فقط لاغير</v>
      </c>
      <c r="M137" s="18">
        <v>1.34</v>
      </c>
      <c r="N137" s="19" t="s">
        <v>30</v>
      </c>
    </row>
    <row r="138" spans="1:14" ht="17.100000000000001" customHeight="1" x14ac:dyDescent="0.3">
      <c r="A138" s="21">
        <v>8</v>
      </c>
      <c r="B138" s="22"/>
      <c r="C138" s="21"/>
      <c r="D138" s="21"/>
      <c r="E138" s="21"/>
      <c r="F138" s="21"/>
      <c r="G138" s="21"/>
      <c r="H138" s="21"/>
      <c r="I138" s="23">
        <f t="shared" si="14"/>
        <v>0</v>
      </c>
      <c r="J138" s="15">
        <f t="shared" si="12"/>
        <v>0</v>
      </c>
      <c r="K138" s="24" t="str">
        <f t="shared" si="13"/>
        <v>صفر فقط لاغير</v>
      </c>
      <c r="M138" s="10">
        <v>1.35</v>
      </c>
      <c r="N138" s="19" t="s">
        <v>32</v>
      </c>
    </row>
    <row r="139" spans="1:14" ht="17.100000000000001" customHeight="1" x14ac:dyDescent="0.3">
      <c r="A139" s="21">
        <v>9</v>
      </c>
      <c r="B139" s="22"/>
      <c r="C139" s="21"/>
      <c r="D139" s="21"/>
      <c r="E139" s="21"/>
      <c r="F139" s="21"/>
      <c r="G139" s="21"/>
      <c r="H139" s="21"/>
      <c r="I139" s="23">
        <f t="shared" si="14"/>
        <v>0</v>
      </c>
      <c r="J139" s="15">
        <f t="shared" si="12"/>
        <v>0</v>
      </c>
      <c r="K139" s="24" t="str">
        <f t="shared" si="13"/>
        <v>صفر فقط لاغير</v>
      </c>
      <c r="M139" s="18">
        <v>1.36</v>
      </c>
      <c r="N139" s="19" t="s">
        <v>32</v>
      </c>
    </row>
    <row r="140" spans="1:14" ht="17.100000000000001" customHeight="1" x14ac:dyDescent="0.3">
      <c r="A140" s="21">
        <v>10</v>
      </c>
      <c r="B140" s="22"/>
      <c r="C140" s="21"/>
      <c r="D140" s="21"/>
      <c r="E140" s="21"/>
      <c r="F140" s="21"/>
      <c r="G140" s="21"/>
      <c r="H140" s="21"/>
      <c r="I140" s="23">
        <f t="shared" si="14"/>
        <v>0</v>
      </c>
      <c r="J140" s="15">
        <f t="shared" si="12"/>
        <v>0</v>
      </c>
      <c r="K140" s="24" t="str">
        <f t="shared" si="13"/>
        <v>صفر فقط لاغير</v>
      </c>
      <c r="M140" s="10">
        <v>1.37</v>
      </c>
      <c r="N140" s="19" t="s">
        <v>32</v>
      </c>
    </row>
    <row r="141" spans="1:14" ht="17.100000000000001" customHeight="1" x14ac:dyDescent="0.3">
      <c r="A141" s="21">
        <v>11</v>
      </c>
      <c r="B141" s="22"/>
      <c r="C141" s="21"/>
      <c r="D141" s="21"/>
      <c r="E141" s="21"/>
      <c r="F141" s="21"/>
      <c r="G141" s="21"/>
      <c r="H141" s="21"/>
      <c r="I141" s="23">
        <f t="shared" si="14"/>
        <v>0</v>
      </c>
      <c r="J141" s="15">
        <f t="shared" si="12"/>
        <v>0</v>
      </c>
      <c r="K141" s="24" t="str">
        <f t="shared" si="13"/>
        <v>صفر فقط لاغير</v>
      </c>
      <c r="M141" s="18">
        <v>1.38</v>
      </c>
      <c r="N141" s="19" t="s">
        <v>32</v>
      </c>
    </row>
    <row r="142" spans="1:14" ht="17.100000000000001" customHeight="1" x14ac:dyDescent="0.3">
      <c r="A142" s="21">
        <v>12</v>
      </c>
      <c r="B142" s="22"/>
      <c r="C142" s="21"/>
      <c r="D142" s="21"/>
      <c r="E142" s="21"/>
      <c r="F142" s="21"/>
      <c r="G142" s="21"/>
      <c r="H142" s="21"/>
      <c r="I142" s="23">
        <f t="shared" si="14"/>
        <v>0</v>
      </c>
      <c r="J142" s="15">
        <f t="shared" si="12"/>
        <v>0</v>
      </c>
      <c r="K142" s="24" t="str">
        <f t="shared" si="13"/>
        <v>صفر فقط لاغير</v>
      </c>
      <c r="M142" s="10">
        <v>1.39</v>
      </c>
      <c r="N142" s="19" t="s">
        <v>32</v>
      </c>
    </row>
    <row r="143" spans="1:14" ht="17.100000000000001" customHeight="1" x14ac:dyDescent="0.3">
      <c r="A143" s="21">
        <v>13</v>
      </c>
      <c r="B143" s="22"/>
      <c r="C143" s="21"/>
      <c r="D143" s="21"/>
      <c r="E143" s="21"/>
      <c r="F143" s="21"/>
      <c r="G143" s="21"/>
      <c r="H143" s="21"/>
      <c r="I143" s="23">
        <f t="shared" si="14"/>
        <v>0</v>
      </c>
      <c r="J143" s="15">
        <f t="shared" si="12"/>
        <v>0</v>
      </c>
      <c r="K143" s="24" t="str">
        <f t="shared" si="13"/>
        <v>صفر فقط لاغير</v>
      </c>
      <c r="M143" s="18">
        <v>1.4</v>
      </c>
      <c r="N143" s="19" t="s">
        <v>32</v>
      </c>
    </row>
    <row r="144" spans="1:14" ht="17.100000000000001" customHeight="1" x14ac:dyDescent="0.3">
      <c r="A144" s="21">
        <v>14</v>
      </c>
      <c r="B144" s="22"/>
      <c r="C144" s="21"/>
      <c r="D144" s="21"/>
      <c r="E144" s="21"/>
      <c r="F144" s="21"/>
      <c r="G144" s="21"/>
      <c r="H144" s="21"/>
      <c r="I144" s="23">
        <f t="shared" si="14"/>
        <v>0</v>
      </c>
      <c r="J144" s="15">
        <f t="shared" si="12"/>
        <v>0</v>
      </c>
      <c r="K144" s="24" t="str">
        <f t="shared" si="13"/>
        <v>صفر فقط لاغير</v>
      </c>
      <c r="M144" s="10">
        <v>1.41</v>
      </c>
      <c r="N144" s="19" t="s">
        <v>32</v>
      </c>
    </row>
    <row r="145" spans="1:14" ht="17.100000000000001" customHeight="1" x14ac:dyDescent="0.3">
      <c r="A145" s="21">
        <v>15</v>
      </c>
      <c r="B145" s="22"/>
      <c r="C145" s="21"/>
      <c r="D145" s="21"/>
      <c r="E145" s="21"/>
      <c r="F145" s="21"/>
      <c r="G145" s="21"/>
      <c r="H145" s="21"/>
      <c r="I145" s="23">
        <f t="shared" si="14"/>
        <v>0</v>
      </c>
      <c r="J145" s="15">
        <f t="shared" si="12"/>
        <v>0</v>
      </c>
      <c r="K145" s="24" t="str">
        <f t="shared" si="13"/>
        <v>صفر فقط لاغير</v>
      </c>
      <c r="M145" s="18">
        <v>1.42</v>
      </c>
      <c r="N145" s="19" t="s">
        <v>32</v>
      </c>
    </row>
    <row r="146" spans="1:14" ht="17.100000000000001" customHeight="1" x14ac:dyDescent="0.3">
      <c r="A146" s="21">
        <v>16</v>
      </c>
      <c r="B146" s="22"/>
      <c r="C146" s="21"/>
      <c r="D146" s="21"/>
      <c r="E146" s="21"/>
      <c r="F146" s="21"/>
      <c r="G146" s="21"/>
      <c r="H146" s="21"/>
      <c r="I146" s="23">
        <f t="shared" si="14"/>
        <v>0</v>
      </c>
      <c r="J146" s="15">
        <f t="shared" si="12"/>
        <v>0</v>
      </c>
      <c r="K146" s="24" t="str">
        <f t="shared" si="13"/>
        <v>صفر فقط لاغير</v>
      </c>
      <c r="M146" s="10">
        <v>1.43</v>
      </c>
      <c r="N146" s="19" t="s">
        <v>32</v>
      </c>
    </row>
    <row r="147" spans="1:14" ht="17.100000000000001" customHeight="1" x14ac:dyDescent="0.3">
      <c r="A147" s="21">
        <v>17</v>
      </c>
      <c r="B147" s="22"/>
      <c r="C147" s="21"/>
      <c r="D147" s="21"/>
      <c r="E147" s="21"/>
      <c r="F147" s="21"/>
      <c r="G147" s="21"/>
      <c r="H147" s="21"/>
      <c r="I147" s="23">
        <f t="shared" si="14"/>
        <v>0</v>
      </c>
      <c r="J147" s="15">
        <f t="shared" si="12"/>
        <v>0</v>
      </c>
      <c r="K147" s="24" t="str">
        <f t="shared" si="13"/>
        <v>صفر فقط لاغير</v>
      </c>
      <c r="M147" s="18">
        <v>1.44</v>
      </c>
      <c r="N147" s="19" t="s">
        <v>32</v>
      </c>
    </row>
    <row r="148" spans="1:14" ht="17.100000000000001" customHeight="1" x14ac:dyDescent="0.3">
      <c r="A148" s="21">
        <v>18</v>
      </c>
      <c r="B148" s="22"/>
      <c r="C148" s="21"/>
      <c r="D148" s="21"/>
      <c r="E148" s="21"/>
      <c r="F148" s="21"/>
      <c r="G148" s="21"/>
      <c r="H148" s="21"/>
      <c r="I148" s="23">
        <f t="shared" si="14"/>
        <v>0</v>
      </c>
      <c r="J148" s="15">
        <f t="shared" si="12"/>
        <v>0</v>
      </c>
      <c r="K148" s="24" t="str">
        <f t="shared" si="13"/>
        <v>صفر فقط لاغير</v>
      </c>
      <c r="M148" s="10">
        <v>1.45</v>
      </c>
      <c r="N148" s="19" t="s">
        <v>33</v>
      </c>
    </row>
    <row r="149" spans="1:14" ht="17.100000000000001" customHeight="1" x14ac:dyDescent="0.3">
      <c r="A149" s="21">
        <v>19</v>
      </c>
      <c r="B149" s="22"/>
      <c r="C149" s="21"/>
      <c r="D149" s="21"/>
      <c r="E149" s="21"/>
      <c r="F149" s="21"/>
      <c r="G149" s="21"/>
      <c r="H149" s="21"/>
      <c r="I149" s="23">
        <f t="shared" si="14"/>
        <v>0</v>
      </c>
      <c r="J149" s="15">
        <f t="shared" si="12"/>
        <v>0</v>
      </c>
      <c r="K149" s="24" t="str">
        <f t="shared" si="13"/>
        <v>صفر فقط لاغير</v>
      </c>
      <c r="M149" s="18">
        <v>1.46</v>
      </c>
      <c r="N149" s="19" t="s">
        <v>33</v>
      </c>
    </row>
    <row r="150" spans="1:14" ht="17.100000000000001" customHeight="1" x14ac:dyDescent="0.3">
      <c r="A150" s="21">
        <v>20</v>
      </c>
      <c r="B150" s="22"/>
      <c r="C150" s="21"/>
      <c r="D150" s="21"/>
      <c r="E150" s="21"/>
      <c r="F150" s="21"/>
      <c r="G150" s="21"/>
      <c r="H150" s="21"/>
      <c r="I150" s="23">
        <f t="shared" si="14"/>
        <v>0</v>
      </c>
      <c r="J150" s="15">
        <f>SUM(C150:H150)/5</f>
        <v>0</v>
      </c>
      <c r="K150" s="24" t="str">
        <f t="shared" si="13"/>
        <v>صفر فقط لاغير</v>
      </c>
      <c r="M150" s="10">
        <v>1.47</v>
      </c>
      <c r="N150" s="19" t="s">
        <v>33</v>
      </c>
    </row>
    <row r="151" spans="1:14" ht="17.100000000000001" customHeight="1" x14ac:dyDescent="0.3">
      <c r="A151" s="21">
        <v>21</v>
      </c>
      <c r="B151" s="22"/>
      <c r="C151" s="21"/>
      <c r="D151" s="21"/>
      <c r="E151" s="21"/>
      <c r="F151" s="21"/>
      <c r="G151" s="21"/>
      <c r="H151" s="21"/>
      <c r="I151" s="23">
        <f t="shared" si="14"/>
        <v>0</v>
      </c>
      <c r="J151" s="15">
        <f t="shared" si="12"/>
        <v>0</v>
      </c>
      <c r="K151" s="24" t="str">
        <f t="shared" si="13"/>
        <v>صفر فقط لاغير</v>
      </c>
      <c r="M151" s="18">
        <v>1.48</v>
      </c>
      <c r="N151" s="19" t="s">
        <v>33</v>
      </c>
    </row>
    <row r="152" spans="1:14" ht="17.100000000000001" customHeight="1" x14ac:dyDescent="0.3">
      <c r="A152" s="21">
        <v>22</v>
      </c>
      <c r="B152" s="22"/>
      <c r="C152" s="21"/>
      <c r="D152" s="21"/>
      <c r="E152" s="21"/>
      <c r="F152" s="21"/>
      <c r="G152" s="21"/>
      <c r="H152" s="21"/>
      <c r="I152" s="23">
        <f t="shared" si="14"/>
        <v>0</v>
      </c>
      <c r="J152" s="15">
        <f t="shared" si="12"/>
        <v>0</v>
      </c>
      <c r="K152" s="24" t="str">
        <f t="shared" si="13"/>
        <v>صفر فقط لاغير</v>
      </c>
      <c r="M152" s="10">
        <v>1.49</v>
      </c>
      <c r="N152" s="19" t="s">
        <v>33</v>
      </c>
    </row>
    <row r="153" spans="1:14" ht="17.100000000000001" customHeight="1" x14ac:dyDescent="0.3">
      <c r="A153" s="21">
        <v>23</v>
      </c>
      <c r="B153" s="22"/>
      <c r="C153" s="21"/>
      <c r="D153" s="21"/>
      <c r="E153" s="21"/>
      <c r="F153" s="21"/>
      <c r="G153" s="21"/>
      <c r="H153" s="21"/>
      <c r="I153" s="23">
        <f t="shared" si="14"/>
        <v>0</v>
      </c>
      <c r="J153" s="15">
        <f t="shared" si="12"/>
        <v>0</v>
      </c>
      <c r="K153" s="24" t="str">
        <f t="shared" si="13"/>
        <v>صفر فقط لاغير</v>
      </c>
      <c r="M153" s="18">
        <v>1.5</v>
      </c>
      <c r="N153" s="19" t="s">
        <v>33</v>
      </c>
    </row>
    <row r="154" spans="1:14" ht="17.100000000000001" customHeight="1" x14ac:dyDescent="0.3">
      <c r="A154" s="21">
        <v>24</v>
      </c>
      <c r="B154" s="22"/>
      <c r="C154" s="21"/>
      <c r="D154" s="21"/>
      <c r="E154" s="21"/>
      <c r="F154" s="21"/>
      <c r="G154" s="21"/>
      <c r="H154" s="21"/>
      <c r="I154" s="23">
        <f t="shared" si="14"/>
        <v>0</v>
      </c>
      <c r="J154" s="15">
        <f t="shared" si="12"/>
        <v>0</v>
      </c>
      <c r="K154" s="24" t="str">
        <f t="shared" si="13"/>
        <v>صفر فقط لاغير</v>
      </c>
      <c r="M154" s="10">
        <v>1.51</v>
      </c>
      <c r="N154" s="19" t="s">
        <v>33</v>
      </c>
    </row>
    <row r="155" spans="1:14" ht="17.100000000000001" customHeight="1" x14ac:dyDescent="0.3">
      <c r="A155" s="21">
        <v>25</v>
      </c>
      <c r="B155" s="22"/>
      <c r="C155" s="21"/>
      <c r="D155" s="21"/>
      <c r="E155" s="21"/>
      <c r="F155" s="21"/>
      <c r="G155" s="21"/>
      <c r="H155" s="21"/>
      <c r="I155" s="23">
        <f t="shared" si="14"/>
        <v>0</v>
      </c>
      <c r="J155" s="15">
        <f t="shared" si="12"/>
        <v>0</v>
      </c>
      <c r="K155" s="24" t="str">
        <f t="shared" si="13"/>
        <v>صفر فقط لاغير</v>
      </c>
      <c r="M155" s="18">
        <v>1.52</v>
      </c>
      <c r="N155" s="19" t="s">
        <v>33</v>
      </c>
    </row>
    <row r="156" spans="1:14" ht="17.100000000000001" customHeight="1" x14ac:dyDescent="0.3">
      <c r="A156" s="21">
        <v>26</v>
      </c>
      <c r="B156" s="22"/>
      <c r="C156" s="21"/>
      <c r="D156" s="21"/>
      <c r="E156" s="21"/>
      <c r="F156" s="21"/>
      <c r="G156" s="21"/>
      <c r="H156" s="21"/>
      <c r="I156" s="23">
        <f t="shared" si="14"/>
        <v>0</v>
      </c>
      <c r="J156" s="15">
        <f t="shared" si="12"/>
        <v>0</v>
      </c>
      <c r="K156" s="24" t="str">
        <f t="shared" si="13"/>
        <v>صفر فقط لاغير</v>
      </c>
      <c r="M156" s="10">
        <v>1.53</v>
      </c>
      <c r="N156" s="19" t="s">
        <v>33</v>
      </c>
    </row>
    <row r="157" spans="1:14" ht="17.100000000000001" customHeight="1" x14ac:dyDescent="0.3">
      <c r="A157" s="21">
        <v>27</v>
      </c>
      <c r="B157" s="22"/>
      <c r="C157" s="21"/>
      <c r="D157" s="21"/>
      <c r="E157" s="21"/>
      <c r="F157" s="21"/>
      <c r="G157" s="21"/>
      <c r="H157" s="21"/>
      <c r="I157" s="23">
        <f t="shared" si="14"/>
        <v>0</v>
      </c>
      <c r="J157" s="15">
        <f t="shared" si="12"/>
        <v>0</v>
      </c>
      <c r="K157" s="24" t="str">
        <f t="shared" si="13"/>
        <v>صفر فقط لاغير</v>
      </c>
      <c r="M157" s="18">
        <v>1.54</v>
      </c>
      <c r="N157" s="19" t="s">
        <v>33</v>
      </c>
    </row>
    <row r="158" spans="1:14" ht="17.100000000000001" customHeight="1" x14ac:dyDescent="0.3">
      <c r="A158" s="21">
        <v>28</v>
      </c>
      <c r="B158" s="22"/>
      <c r="C158" s="21"/>
      <c r="D158" s="21"/>
      <c r="E158" s="21"/>
      <c r="F158" s="21"/>
      <c r="G158" s="21"/>
      <c r="H158" s="21"/>
      <c r="I158" s="23">
        <f t="shared" si="14"/>
        <v>0</v>
      </c>
      <c r="J158" s="15">
        <f t="shared" si="12"/>
        <v>0</v>
      </c>
      <c r="K158" s="24" t="str">
        <f t="shared" si="13"/>
        <v>صفر فقط لاغير</v>
      </c>
      <c r="M158" s="10">
        <v>1.55</v>
      </c>
      <c r="N158" s="19" t="s">
        <v>34</v>
      </c>
    </row>
    <row r="159" spans="1:14" ht="17.100000000000001" customHeight="1" x14ac:dyDescent="0.3">
      <c r="A159" s="21">
        <v>29</v>
      </c>
      <c r="B159" s="22"/>
      <c r="C159" s="21"/>
      <c r="D159" s="21"/>
      <c r="E159" s="21"/>
      <c r="F159" s="21"/>
      <c r="G159" s="21"/>
      <c r="H159" s="21"/>
      <c r="I159" s="23">
        <f t="shared" si="14"/>
        <v>0</v>
      </c>
      <c r="J159" s="15">
        <f t="shared" si="12"/>
        <v>0</v>
      </c>
      <c r="K159" s="24" t="str">
        <f t="shared" si="13"/>
        <v>صفر فقط لاغير</v>
      </c>
      <c r="M159" s="18">
        <v>1.56</v>
      </c>
      <c r="N159" s="19" t="s">
        <v>34</v>
      </c>
    </row>
    <row r="160" spans="1:14" ht="17.100000000000001" customHeight="1" x14ac:dyDescent="0.3">
      <c r="A160" s="27">
        <v>30</v>
      </c>
      <c r="B160" s="28"/>
      <c r="C160" s="27"/>
      <c r="D160" s="27"/>
      <c r="E160" s="27"/>
      <c r="F160" s="27"/>
      <c r="G160" s="27"/>
      <c r="H160" s="27"/>
      <c r="I160" s="29">
        <f t="shared" si="14"/>
        <v>0</v>
      </c>
      <c r="J160" s="30">
        <f t="shared" si="12"/>
        <v>0</v>
      </c>
      <c r="K160" s="31" t="str">
        <f t="shared" si="13"/>
        <v>صفر فقط لاغير</v>
      </c>
      <c r="M160" s="10">
        <v>1.57</v>
      </c>
      <c r="N160" s="19" t="s">
        <v>34</v>
      </c>
    </row>
    <row r="161" spans="1:14" ht="17.100000000000001" customHeight="1" x14ac:dyDescent="0.3">
      <c r="A161" s="45"/>
      <c r="B161" s="43" t="s">
        <v>35</v>
      </c>
      <c r="C161" s="45"/>
      <c r="D161" s="45"/>
      <c r="E161" s="45"/>
      <c r="F161" s="45"/>
      <c r="G161" s="45"/>
      <c r="H161" s="45"/>
      <c r="I161" s="45"/>
      <c r="J161" s="45"/>
      <c r="K161" s="46"/>
      <c r="M161" s="18">
        <v>1.58</v>
      </c>
      <c r="N161" s="19" t="s">
        <v>34</v>
      </c>
    </row>
    <row r="162" spans="1:14" ht="17.100000000000001" customHeight="1" x14ac:dyDescent="0.3">
      <c r="A162" s="7" t="s">
        <v>1</v>
      </c>
      <c r="B162" s="7" t="s">
        <v>2</v>
      </c>
      <c r="C162" s="7" t="s">
        <v>3</v>
      </c>
      <c r="D162" s="7" t="s">
        <v>4</v>
      </c>
      <c r="E162" s="7" t="s">
        <v>5</v>
      </c>
      <c r="F162" s="7" t="s">
        <v>6</v>
      </c>
      <c r="G162" s="7" t="s">
        <v>7</v>
      </c>
      <c r="H162" s="7" t="s">
        <v>8</v>
      </c>
      <c r="I162" s="7" t="s">
        <v>9</v>
      </c>
      <c r="J162" s="8" t="s">
        <v>10</v>
      </c>
      <c r="K162" s="7" t="s">
        <v>18</v>
      </c>
      <c r="M162" s="10">
        <v>1.59</v>
      </c>
      <c r="N162" s="19" t="s">
        <v>34</v>
      </c>
    </row>
    <row r="163" spans="1:14" ht="17.100000000000001" customHeight="1" x14ac:dyDescent="0.3">
      <c r="A163" s="13">
        <v>31</v>
      </c>
      <c r="B163" s="14"/>
      <c r="C163" s="13"/>
      <c r="D163" s="13"/>
      <c r="E163" s="13"/>
      <c r="F163" s="13"/>
      <c r="G163" s="13"/>
      <c r="H163" s="13"/>
      <c r="I163" s="15">
        <f t="shared" ref="I163:I172" si="15">SUM(C163:H163)</f>
        <v>0</v>
      </c>
      <c r="J163" s="15">
        <f t="shared" ref="J163:J172" si="16">SUM(C163:H163)/6</f>
        <v>0</v>
      </c>
      <c r="K163" s="16" t="str">
        <f t="shared" ref="K163:K172" si="17">LOOKUP(J163,M:M,N:N)</f>
        <v>صفر فقط لاغير</v>
      </c>
      <c r="M163" s="18">
        <v>1.6</v>
      </c>
      <c r="N163" s="19" t="s">
        <v>34</v>
      </c>
    </row>
    <row r="164" spans="1:14" ht="17.100000000000001" customHeight="1" x14ac:dyDescent="0.3">
      <c r="A164" s="21">
        <v>32</v>
      </c>
      <c r="B164" s="22"/>
      <c r="C164" s="21"/>
      <c r="D164" s="21"/>
      <c r="E164" s="21"/>
      <c r="F164" s="21"/>
      <c r="G164" s="21"/>
      <c r="H164" s="21"/>
      <c r="I164" s="23">
        <f t="shared" si="15"/>
        <v>0</v>
      </c>
      <c r="J164" s="15">
        <f t="shared" si="16"/>
        <v>0</v>
      </c>
      <c r="K164" s="24" t="str">
        <f t="shared" si="17"/>
        <v>صفر فقط لاغير</v>
      </c>
      <c r="M164" s="10">
        <v>1.61</v>
      </c>
      <c r="N164" s="19" t="s">
        <v>34</v>
      </c>
    </row>
    <row r="165" spans="1:14" ht="17.100000000000001" customHeight="1" x14ac:dyDescent="0.3">
      <c r="A165" s="21">
        <v>33</v>
      </c>
      <c r="B165" s="22"/>
      <c r="C165" s="21"/>
      <c r="D165" s="21"/>
      <c r="E165" s="21"/>
      <c r="F165" s="21"/>
      <c r="G165" s="21"/>
      <c r="H165" s="21"/>
      <c r="I165" s="23">
        <f t="shared" si="15"/>
        <v>0</v>
      </c>
      <c r="J165" s="15">
        <f t="shared" si="16"/>
        <v>0</v>
      </c>
      <c r="K165" s="24" t="str">
        <f t="shared" si="17"/>
        <v>صفر فقط لاغير</v>
      </c>
      <c r="M165" s="18">
        <v>1.62</v>
      </c>
      <c r="N165" s="19" t="s">
        <v>34</v>
      </c>
    </row>
    <row r="166" spans="1:14" ht="17.100000000000001" customHeight="1" x14ac:dyDescent="0.3">
      <c r="A166" s="21">
        <v>34</v>
      </c>
      <c r="B166" s="22"/>
      <c r="C166" s="21"/>
      <c r="D166" s="21"/>
      <c r="E166" s="21"/>
      <c r="F166" s="21"/>
      <c r="G166" s="21"/>
      <c r="H166" s="21"/>
      <c r="I166" s="23">
        <f t="shared" si="15"/>
        <v>0</v>
      </c>
      <c r="J166" s="15">
        <f t="shared" si="16"/>
        <v>0</v>
      </c>
      <c r="K166" s="24" t="str">
        <f t="shared" si="17"/>
        <v>صفر فقط لاغير</v>
      </c>
      <c r="M166" s="10">
        <v>1.63</v>
      </c>
      <c r="N166" s="19" t="s">
        <v>34</v>
      </c>
    </row>
    <row r="167" spans="1:14" ht="17.100000000000001" customHeight="1" x14ac:dyDescent="0.3">
      <c r="A167" s="21">
        <v>35</v>
      </c>
      <c r="B167" s="22"/>
      <c r="C167" s="21"/>
      <c r="D167" s="21"/>
      <c r="E167" s="21"/>
      <c r="F167" s="21"/>
      <c r="G167" s="21"/>
      <c r="H167" s="21"/>
      <c r="I167" s="23">
        <f t="shared" si="15"/>
        <v>0</v>
      </c>
      <c r="J167" s="15">
        <f t="shared" si="16"/>
        <v>0</v>
      </c>
      <c r="K167" s="24" t="str">
        <f t="shared" si="17"/>
        <v>صفر فقط لاغير</v>
      </c>
      <c r="M167" s="18">
        <v>1.64</v>
      </c>
      <c r="N167" s="19" t="s">
        <v>34</v>
      </c>
    </row>
    <row r="168" spans="1:14" ht="17.100000000000001" customHeight="1" x14ac:dyDescent="0.3">
      <c r="A168" s="21">
        <v>36</v>
      </c>
      <c r="B168" s="22"/>
      <c r="C168" s="21"/>
      <c r="D168" s="21"/>
      <c r="E168" s="21"/>
      <c r="F168" s="21"/>
      <c r="G168" s="21"/>
      <c r="H168" s="21"/>
      <c r="I168" s="23">
        <f t="shared" si="15"/>
        <v>0</v>
      </c>
      <c r="J168" s="15">
        <f t="shared" si="16"/>
        <v>0</v>
      </c>
      <c r="K168" s="24" t="str">
        <f t="shared" si="17"/>
        <v>صفر فقط لاغير</v>
      </c>
      <c r="M168" s="10">
        <v>1.65</v>
      </c>
      <c r="N168" s="19" t="s">
        <v>36</v>
      </c>
    </row>
    <row r="169" spans="1:14" ht="17.100000000000001" customHeight="1" x14ac:dyDescent="0.3">
      <c r="A169" s="21">
        <v>37</v>
      </c>
      <c r="B169" s="22"/>
      <c r="C169" s="21"/>
      <c r="D169" s="21"/>
      <c r="E169" s="21"/>
      <c r="F169" s="21"/>
      <c r="G169" s="21"/>
      <c r="H169" s="21"/>
      <c r="I169" s="23">
        <f t="shared" si="15"/>
        <v>0</v>
      </c>
      <c r="J169" s="15">
        <f t="shared" si="16"/>
        <v>0</v>
      </c>
      <c r="K169" s="24" t="str">
        <f t="shared" si="17"/>
        <v>صفر فقط لاغير</v>
      </c>
      <c r="M169" s="18">
        <v>1.66</v>
      </c>
      <c r="N169" s="19" t="s">
        <v>36</v>
      </c>
    </row>
    <row r="170" spans="1:14" ht="17.100000000000001" customHeight="1" x14ac:dyDescent="0.3">
      <c r="A170" s="21">
        <v>38</v>
      </c>
      <c r="B170" s="22"/>
      <c r="C170" s="21"/>
      <c r="D170" s="21"/>
      <c r="E170" s="21"/>
      <c r="F170" s="21"/>
      <c r="G170" s="21"/>
      <c r="H170" s="21"/>
      <c r="I170" s="23">
        <f t="shared" si="15"/>
        <v>0</v>
      </c>
      <c r="J170" s="15">
        <f t="shared" si="16"/>
        <v>0</v>
      </c>
      <c r="K170" s="24" t="str">
        <f t="shared" si="17"/>
        <v>صفر فقط لاغير</v>
      </c>
      <c r="M170" s="10">
        <v>1.67</v>
      </c>
      <c r="N170" s="19" t="s">
        <v>36</v>
      </c>
    </row>
    <row r="171" spans="1:14" ht="17.100000000000001" customHeight="1" x14ac:dyDescent="0.3">
      <c r="A171" s="21">
        <v>39</v>
      </c>
      <c r="B171" s="22"/>
      <c r="C171" s="21"/>
      <c r="D171" s="21"/>
      <c r="E171" s="21"/>
      <c r="F171" s="21"/>
      <c r="G171" s="21"/>
      <c r="H171" s="21"/>
      <c r="I171" s="23">
        <f t="shared" si="15"/>
        <v>0</v>
      </c>
      <c r="J171" s="15">
        <f t="shared" si="16"/>
        <v>0</v>
      </c>
      <c r="K171" s="24" t="str">
        <f t="shared" si="17"/>
        <v>صفر فقط لاغير</v>
      </c>
      <c r="M171" s="18">
        <v>1.68</v>
      </c>
      <c r="N171" s="19" t="s">
        <v>36</v>
      </c>
    </row>
    <row r="172" spans="1:14" ht="17.100000000000001" customHeight="1" x14ac:dyDescent="0.3">
      <c r="A172" s="21">
        <v>40</v>
      </c>
      <c r="B172" s="22"/>
      <c r="C172" s="21"/>
      <c r="D172" s="21"/>
      <c r="E172" s="21"/>
      <c r="F172" s="21"/>
      <c r="G172" s="21"/>
      <c r="H172" s="21"/>
      <c r="I172" s="23">
        <f t="shared" si="15"/>
        <v>0</v>
      </c>
      <c r="J172" s="15">
        <f t="shared" si="16"/>
        <v>0</v>
      </c>
      <c r="K172" s="24" t="str">
        <f t="shared" si="17"/>
        <v>صفر فقط لاغير</v>
      </c>
      <c r="M172" s="10">
        <v>1.69</v>
      </c>
      <c r="N172" s="19" t="s">
        <v>36</v>
      </c>
    </row>
    <row r="173" spans="1:14" ht="17.100000000000001" customHeight="1" x14ac:dyDescent="0.3">
      <c r="A173" s="21">
        <v>41</v>
      </c>
      <c r="B173" s="22"/>
      <c r="C173" s="21"/>
      <c r="D173" s="21"/>
      <c r="E173" s="21"/>
      <c r="F173" s="21"/>
      <c r="G173" s="21"/>
      <c r="H173" s="21"/>
      <c r="I173" s="23"/>
      <c r="J173" s="15"/>
      <c r="K173" s="24"/>
      <c r="M173" s="18">
        <v>1.7</v>
      </c>
      <c r="N173" s="19" t="s">
        <v>36</v>
      </c>
    </row>
    <row r="174" spans="1:14" ht="17.100000000000001" customHeight="1" x14ac:dyDescent="0.3">
      <c r="A174" s="21">
        <v>42</v>
      </c>
      <c r="B174" s="22"/>
      <c r="C174" s="21"/>
      <c r="D174" s="21"/>
      <c r="E174" s="21"/>
      <c r="F174" s="21"/>
      <c r="G174" s="21"/>
      <c r="H174" s="21"/>
      <c r="I174" s="23"/>
      <c r="J174" s="15"/>
      <c r="K174" s="24"/>
      <c r="M174" s="10">
        <v>1.71</v>
      </c>
      <c r="N174" s="19" t="s">
        <v>36</v>
      </c>
    </row>
    <row r="175" spans="1:14" ht="17.100000000000001" customHeight="1" x14ac:dyDescent="0.3">
      <c r="A175" s="21">
        <v>43</v>
      </c>
      <c r="B175" s="22"/>
      <c r="C175" s="21"/>
      <c r="D175" s="21"/>
      <c r="E175" s="21"/>
      <c r="F175" s="21"/>
      <c r="G175" s="21"/>
      <c r="H175" s="21"/>
      <c r="I175" s="23"/>
      <c r="J175" s="15"/>
      <c r="K175" s="24"/>
      <c r="M175" s="18">
        <v>1.72</v>
      </c>
      <c r="N175" s="19" t="s">
        <v>36</v>
      </c>
    </row>
    <row r="176" spans="1:14" ht="17.100000000000001" customHeight="1" x14ac:dyDescent="0.3">
      <c r="A176" s="21">
        <v>44</v>
      </c>
      <c r="B176" s="22"/>
      <c r="C176" s="21"/>
      <c r="D176" s="21"/>
      <c r="E176" s="21"/>
      <c r="F176" s="21"/>
      <c r="G176" s="21"/>
      <c r="H176" s="21"/>
      <c r="I176" s="23"/>
      <c r="J176" s="15"/>
      <c r="K176" s="24"/>
      <c r="M176" s="10">
        <v>1.73</v>
      </c>
      <c r="N176" s="19" t="s">
        <v>36</v>
      </c>
    </row>
    <row r="177" spans="1:14" ht="17.100000000000001" customHeight="1" x14ac:dyDescent="0.3">
      <c r="A177" s="21">
        <v>45</v>
      </c>
      <c r="B177" s="22"/>
      <c r="C177" s="21"/>
      <c r="D177" s="21"/>
      <c r="E177" s="21"/>
      <c r="F177" s="21"/>
      <c r="G177" s="21"/>
      <c r="H177" s="21"/>
      <c r="I177" s="23"/>
      <c r="J177" s="15"/>
      <c r="K177" s="24"/>
      <c r="M177" s="18">
        <v>1.74</v>
      </c>
      <c r="N177" s="19" t="s">
        <v>36</v>
      </c>
    </row>
    <row r="178" spans="1:14" ht="17.100000000000001" customHeight="1" x14ac:dyDescent="0.3">
      <c r="A178" s="21">
        <v>46</v>
      </c>
      <c r="B178" s="22"/>
      <c r="C178" s="21"/>
      <c r="D178" s="21"/>
      <c r="E178" s="21"/>
      <c r="F178" s="21"/>
      <c r="G178" s="21"/>
      <c r="H178" s="21"/>
      <c r="I178" s="23"/>
      <c r="J178" s="15"/>
      <c r="K178" s="24"/>
      <c r="M178" s="10">
        <v>1.75</v>
      </c>
      <c r="N178" s="19" t="s">
        <v>37</v>
      </c>
    </row>
    <row r="179" spans="1:14" ht="17.100000000000001" customHeight="1" x14ac:dyDescent="0.3">
      <c r="A179" s="21">
        <v>47</v>
      </c>
      <c r="B179" s="22"/>
      <c r="C179" s="21"/>
      <c r="D179" s="21"/>
      <c r="E179" s="21"/>
      <c r="F179" s="21"/>
      <c r="G179" s="21"/>
      <c r="H179" s="21"/>
      <c r="I179" s="23"/>
      <c r="J179" s="15"/>
      <c r="K179" s="24"/>
      <c r="M179" s="18">
        <v>1.76</v>
      </c>
      <c r="N179" s="19" t="s">
        <v>37</v>
      </c>
    </row>
    <row r="180" spans="1:14" ht="17.100000000000001" customHeight="1" x14ac:dyDescent="0.3">
      <c r="A180" s="21">
        <v>48</v>
      </c>
      <c r="B180" s="22"/>
      <c r="C180" s="21"/>
      <c r="D180" s="21"/>
      <c r="E180" s="21"/>
      <c r="F180" s="21"/>
      <c r="G180" s="21"/>
      <c r="H180" s="21"/>
      <c r="I180" s="23"/>
      <c r="J180" s="15"/>
      <c r="K180" s="24"/>
      <c r="M180" s="10">
        <v>1.77</v>
      </c>
      <c r="N180" s="19" t="s">
        <v>37</v>
      </c>
    </row>
    <row r="181" spans="1:14" ht="17.100000000000001" customHeight="1" x14ac:dyDescent="0.3">
      <c r="A181" s="21">
        <v>49</v>
      </c>
      <c r="B181" s="22"/>
      <c r="C181" s="21"/>
      <c r="D181" s="21"/>
      <c r="E181" s="21"/>
      <c r="F181" s="21"/>
      <c r="G181" s="21"/>
      <c r="H181" s="21"/>
      <c r="I181" s="23"/>
      <c r="J181" s="15"/>
      <c r="K181" s="24"/>
      <c r="M181" s="18">
        <v>1.78</v>
      </c>
      <c r="N181" s="19" t="s">
        <v>37</v>
      </c>
    </row>
    <row r="182" spans="1:14" ht="17.100000000000001" customHeight="1" x14ac:dyDescent="0.3">
      <c r="A182" s="21">
        <v>50</v>
      </c>
      <c r="B182" s="22"/>
      <c r="C182" s="21"/>
      <c r="D182" s="21"/>
      <c r="E182" s="21"/>
      <c r="F182" s="21"/>
      <c r="G182" s="21"/>
      <c r="H182" s="21"/>
      <c r="I182" s="23"/>
      <c r="J182" s="15"/>
      <c r="K182" s="24"/>
      <c r="M182" s="10">
        <v>1.79</v>
      </c>
      <c r="N182" s="19" t="s">
        <v>37</v>
      </c>
    </row>
    <row r="183" spans="1:14" ht="17.100000000000001" customHeight="1" x14ac:dyDescent="0.3">
      <c r="A183" s="21">
        <v>51</v>
      </c>
      <c r="B183" s="22"/>
      <c r="C183" s="21"/>
      <c r="D183" s="21"/>
      <c r="E183" s="21"/>
      <c r="F183" s="21"/>
      <c r="G183" s="21"/>
      <c r="H183" s="21"/>
      <c r="I183" s="23"/>
      <c r="J183" s="15"/>
      <c r="K183" s="24"/>
      <c r="M183" s="18">
        <v>1.8</v>
      </c>
      <c r="N183" s="19" t="s">
        <v>37</v>
      </c>
    </row>
    <row r="184" spans="1:14" ht="17.100000000000001" customHeight="1" x14ac:dyDescent="0.3">
      <c r="A184" s="21">
        <v>52</v>
      </c>
      <c r="B184" s="22"/>
      <c r="C184" s="21"/>
      <c r="D184" s="21"/>
      <c r="E184" s="21"/>
      <c r="F184" s="21"/>
      <c r="G184" s="21"/>
      <c r="H184" s="21"/>
      <c r="I184" s="23"/>
      <c r="J184" s="15"/>
      <c r="K184" s="24"/>
      <c r="M184" s="10">
        <v>1.81</v>
      </c>
      <c r="N184" s="19" t="s">
        <v>37</v>
      </c>
    </row>
    <row r="185" spans="1:14" ht="17.100000000000001" customHeight="1" x14ac:dyDescent="0.3">
      <c r="A185" s="21">
        <v>53</v>
      </c>
      <c r="B185" s="22"/>
      <c r="C185" s="21"/>
      <c r="D185" s="21"/>
      <c r="E185" s="21"/>
      <c r="F185" s="21"/>
      <c r="G185" s="21"/>
      <c r="H185" s="21"/>
      <c r="I185" s="23"/>
      <c r="J185" s="15"/>
      <c r="K185" s="24"/>
      <c r="M185" s="18">
        <v>1.82</v>
      </c>
      <c r="N185" s="19" t="s">
        <v>37</v>
      </c>
    </row>
    <row r="186" spans="1:14" ht="17.100000000000001" customHeight="1" x14ac:dyDescent="0.3">
      <c r="A186" s="21">
        <v>54</v>
      </c>
      <c r="B186" s="22"/>
      <c r="C186" s="21"/>
      <c r="D186" s="21"/>
      <c r="E186" s="21"/>
      <c r="F186" s="21"/>
      <c r="G186" s="21"/>
      <c r="H186" s="21"/>
      <c r="I186" s="23"/>
      <c r="J186" s="15"/>
      <c r="K186" s="24"/>
      <c r="M186" s="10">
        <v>1.83</v>
      </c>
      <c r="N186" s="19" t="s">
        <v>37</v>
      </c>
    </row>
    <row r="187" spans="1:14" ht="17.100000000000001" customHeight="1" x14ac:dyDescent="0.3">
      <c r="A187" s="21">
        <v>55</v>
      </c>
      <c r="B187" s="22"/>
      <c r="C187" s="21"/>
      <c r="D187" s="21"/>
      <c r="E187" s="21"/>
      <c r="F187" s="21"/>
      <c r="G187" s="21"/>
      <c r="H187" s="21"/>
      <c r="I187" s="23"/>
      <c r="J187" s="15"/>
      <c r="K187" s="24"/>
      <c r="M187" s="18">
        <v>1.84</v>
      </c>
      <c r="N187" s="19" t="s">
        <v>37</v>
      </c>
    </row>
    <row r="188" spans="1:14" ht="17.100000000000001" customHeight="1" x14ac:dyDescent="0.3">
      <c r="A188" s="21">
        <v>56</v>
      </c>
      <c r="B188" s="22"/>
      <c r="C188" s="21"/>
      <c r="D188" s="21"/>
      <c r="E188" s="21"/>
      <c r="F188" s="21"/>
      <c r="G188" s="21"/>
      <c r="H188" s="21"/>
      <c r="I188" s="23"/>
      <c r="J188" s="15"/>
      <c r="K188" s="24"/>
      <c r="M188" s="10">
        <v>1.85</v>
      </c>
      <c r="N188" s="19" t="s">
        <v>38</v>
      </c>
    </row>
    <row r="189" spans="1:14" ht="17.100000000000001" customHeight="1" x14ac:dyDescent="0.3">
      <c r="A189" s="21">
        <v>57</v>
      </c>
      <c r="B189" s="22"/>
      <c r="C189" s="21"/>
      <c r="D189" s="21"/>
      <c r="E189" s="21"/>
      <c r="F189" s="21"/>
      <c r="G189" s="21"/>
      <c r="H189" s="21"/>
      <c r="I189" s="23"/>
      <c r="J189" s="15"/>
      <c r="K189" s="24"/>
      <c r="M189" s="18">
        <v>1.86</v>
      </c>
      <c r="N189" s="19" t="s">
        <v>38</v>
      </c>
    </row>
    <row r="190" spans="1:14" ht="17.100000000000001" customHeight="1" x14ac:dyDescent="0.3">
      <c r="A190" s="21">
        <v>58</v>
      </c>
      <c r="B190" s="22"/>
      <c r="C190" s="21"/>
      <c r="D190" s="21"/>
      <c r="E190" s="21"/>
      <c r="F190" s="21"/>
      <c r="G190" s="21"/>
      <c r="H190" s="21"/>
      <c r="I190" s="23"/>
      <c r="J190" s="15"/>
      <c r="K190" s="24"/>
      <c r="M190" s="10">
        <v>1.87</v>
      </c>
      <c r="N190" s="19" t="s">
        <v>38</v>
      </c>
    </row>
    <row r="191" spans="1:14" ht="17.100000000000001" customHeight="1" x14ac:dyDescent="0.3">
      <c r="A191" s="21">
        <v>59</v>
      </c>
      <c r="B191" s="22"/>
      <c r="C191" s="21"/>
      <c r="D191" s="21"/>
      <c r="E191" s="21"/>
      <c r="F191" s="21"/>
      <c r="G191" s="21"/>
      <c r="H191" s="21"/>
      <c r="I191" s="23"/>
      <c r="J191" s="15"/>
      <c r="K191" s="24"/>
      <c r="M191" s="18">
        <v>1.88</v>
      </c>
      <c r="N191" s="19" t="s">
        <v>38</v>
      </c>
    </row>
    <row r="192" spans="1:14" ht="17.100000000000001" customHeight="1" x14ac:dyDescent="0.3">
      <c r="A192" s="27">
        <v>60</v>
      </c>
      <c r="B192" s="28"/>
      <c r="C192" s="27"/>
      <c r="D192" s="27"/>
      <c r="E192" s="27"/>
      <c r="F192" s="27"/>
      <c r="G192" s="27"/>
      <c r="H192" s="27"/>
      <c r="I192" s="29"/>
      <c r="J192" s="30"/>
      <c r="K192" s="31"/>
      <c r="M192" s="10">
        <v>1.89</v>
      </c>
      <c r="N192" s="19" t="s">
        <v>38</v>
      </c>
    </row>
    <row r="193" spans="1:14" ht="17.100000000000001" customHeight="1" x14ac:dyDescent="0.3">
      <c r="A193" s="42"/>
      <c r="B193" s="43" t="s">
        <v>39</v>
      </c>
      <c r="C193" s="44"/>
      <c r="D193" s="44"/>
      <c r="E193" s="44"/>
      <c r="F193" s="44"/>
      <c r="G193" s="44"/>
      <c r="H193" s="44"/>
      <c r="I193" s="44"/>
      <c r="J193" s="44"/>
      <c r="K193" s="44"/>
      <c r="M193" s="18">
        <v>1.9</v>
      </c>
      <c r="N193" s="19" t="s">
        <v>38</v>
      </c>
    </row>
    <row r="194" spans="1:14" ht="17.100000000000001" customHeight="1" x14ac:dyDescent="0.3">
      <c r="A194" s="7" t="s">
        <v>1</v>
      </c>
      <c r="B194" s="7" t="s">
        <v>2</v>
      </c>
      <c r="C194" s="7" t="s">
        <v>3</v>
      </c>
      <c r="D194" s="7" t="s">
        <v>4</v>
      </c>
      <c r="E194" s="7" t="s">
        <v>5</v>
      </c>
      <c r="F194" s="7" t="s">
        <v>6</v>
      </c>
      <c r="G194" s="7" t="s">
        <v>7</v>
      </c>
      <c r="H194" s="7" t="s">
        <v>8</v>
      </c>
      <c r="I194" s="7" t="s">
        <v>9</v>
      </c>
      <c r="J194" s="8" t="s">
        <v>10</v>
      </c>
      <c r="K194" s="7" t="s">
        <v>18</v>
      </c>
      <c r="M194" s="10">
        <v>1.91</v>
      </c>
      <c r="N194" s="19" t="s">
        <v>38</v>
      </c>
    </row>
    <row r="195" spans="1:14" ht="17.100000000000001" customHeight="1" x14ac:dyDescent="0.3">
      <c r="A195" s="13">
        <v>1</v>
      </c>
      <c r="B195" s="14"/>
      <c r="C195" s="13"/>
      <c r="D195" s="13"/>
      <c r="E195" s="13"/>
      <c r="F195" s="13"/>
      <c r="G195" s="13"/>
      <c r="H195" s="13"/>
      <c r="I195" s="15">
        <f>SUM(C195:H195)</f>
        <v>0</v>
      </c>
      <c r="J195" s="15">
        <f t="shared" ref="J195:J224" si="18">SUM(C195:H195)/6</f>
        <v>0</v>
      </c>
      <c r="K195" s="16" t="str">
        <f t="shared" ref="K195:K224" si="19">LOOKUP(J195,M:M,N:N)</f>
        <v>صفر فقط لاغير</v>
      </c>
      <c r="M195" s="18">
        <v>1.92</v>
      </c>
      <c r="N195" s="19" t="s">
        <v>38</v>
      </c>
    </row>
    <row r="196" spans="1:14" ht="17.100000000000001" customHeight="1" x14ac:dyDescent="0.3">
      <c r="A196" s="21">
        <v>2</v>
      </c>
      <c r="B196" s="22"/>
      <c r="C196" s="21"/>
      <c r="D196" s="21"/>
      <c r="E196" s="21"/>
      <c r="F196" s="21"/>
      <c r="G196" s="21"/>
      <c r="H196" s="21"/>
      <c r="I196" s="23">
        <f t="shared" ref="I196:I224" si="20">SUM(C196:H196)</f>
        <v>0</v>
      </c>
      <c r="J196" s="15">
        <f t="shared" si="18"/>
        <v>0</v>
      </c>
      <c r="K196" s="24" t="str">
        <f t="shared" si="19"/>
        <v>صفر فقط لاغير</v>
      </c>
      <c r="M196" s="10">
        <v>1.93</v>
      </c>
      <c r="N196" s="19" t="s">
        <v>38</v>
      </c>
    </row>
    <row r="197" spans="1:14" ht="17.100000000000001" customHeight="1" x14ac:dyDescent="0.3">
      <c r="A197" s="21">
        <v>3</v>
      </c>
      <c r="B197" s="22"/>
      <c r="C197" s="21"/>
      <c r="D197" s="21"/>
      <c r="E197" s="21"/>
      <c r="F197" s="21"/>
      <c r="G197" s="21"/>
      <c r="H197" s="21"/>
      <c r="I197" s="23">
        <f t="shared" si="20"/>
        <v>0</v>
      </c>
      <c r="J197" s="15">
        <f t="shared" si="18"/>
        <v>0</v>
      </c>
      <c r="K197" s="24" t="str">
        <f t="shared" si="19"/>
        <v>صفر فقط لاغير</v>
      </c>
      <c r="M197" s="18">
        <v>1.94</v>
      </c>
      <c r="N197" s="19" t="s">
        <v>38</v>
      </c>
    </row>
    <row r="198" spans="1:14" ht="17.100000000000001" customHeight="1" x14ac:dyDescent="0.3">
      <c r="A198" s="21">
        <v>4</v>
      </c>
      <c r="B198" s="22"/>
      <c r="C198" s="21"/>
      <c r="D198" s="21"/>
      <c r="E198" s="21"/>
      <c r="F198" s="21"/>
      <c r="G198" s="21"/>
      <c r="H198" s="21"/>
      <c r="I198" s="23">
        <f t="shared" si="20"/>
        <v>0</v>
      </c>
      <c r="J198" s="15">
        <f t="shared" si="18"/>
        <v>0</v>
      </c>
      <c r="K198" s="24" t="str">
        <f t="shared" si="19"/>
        <v>صفر فقط لاغير</v>
      </c>
      <c r="M198" s="10">
        <v>1.95</v>
      </c>
      <c r="N198" s="19" t="s">
        <v>40</v>
      </c>
    </row>
    <row r="199" spans="1:14" ht="17.100000000000001" customHeight="1" x14ac:dyDescent="0.3">
      <c r="A199" s="21">
        <v>5</v>
      </c>
      <c r="B199" s="22"/>
      <c r="C199" s="21"/>
      <c r="D199" s="21"/>
      <c r="E199" s="21"/>
      <c r="F199" s="21"/>
      <c r="G199" s="21"/>
      <c r="H199" s="21"/>
      <c r="I199" s="23">
        <f t="shared" si="20"/>
        <v>0</v>
      </c>
      <c r="J199" s="15">
        <f t="shared" si="18"/>
        <v>0</v>
      </c>
      <c r="K199" s="24" t="str">
        <f t="shared" si="19"/>
        <v>صفر فقط لاغير</v>
      </c>
      <c r="M199" s="18">
        <v>1.96</v>
      </c>
      <c r="N199" s="19" t="s">
        <v>40</v>
      </c>
    </row>
    <row r="200" spans="1:14" ht="17.100000000000001" customHeight="1" x14ac:dyDescent="0.3">
      <c r="A200" s="21">
        <v>6</v>
      </c>
      <c r="B200" s="22"/>
      <c r="C200" s="21"/>
      <c r="D200" s="21"/>
      <c r="E200" s="21"/>
      <c r="F200" s="21"/>
      <c r="G200" s="21"/>
      <c r="H200" s="21"/>
      <c r="I200" s="23">
        <f t="shared" si="20"/>
        <v>0</v>
      </c>
      <c r="J200" s="15">
        <f t="shared" si="18"/>
        <v>0</v>
      </c>
      <c r="K200" s="24" t="str">
        <f t="shared" si="19"/>
        <v>صفر فقط لاغير</v>
      </c>
      <c r="M200" s="10">
        <v>1.97</v>
      </c>
      <c r="N200" s="19" t="s">
        <v>40</v>
      </c>
    </row>
    <row r="201" spans="1:14" ht="17.100000000000001" customHeight="1" x14ac:dyDescent="0.3">
      <c r="A201" s="21">
        <v>7</v>
      </c>
      <c r="B201" s="22"/>
      <c r="C201" s="21"/>
      <c r="D201" s="21"/>
      <c r="E201" s="21"/>
      <c r="F201" s="21"/>
      <c r="G201" s="21"/>
      <c r="H201" s="21"/>
      <c r="I201" s="23">
        <f t="shared" si="20"/>
        <v>0</v>
      </c>
      <c r="J201" s="15">
        <f t="shared" si="18"/>
        <v>0</v>
      </c>
      <c r="K201" s="24" t="str">
        <f t="shared" si="19"/>
        <v>صفر فقط لاغير</v>
      </c>
      <c r="M201" s="18">
        <v>1.98</v>
      </c>
      <c r="N201" s="19" t="s">
        <v>40</v>
      </c>
    </row>
    <row r="202" spans="1:14" ht="17.100000000000001" customHeight="1" x14ac:dyDescent="0.3">
      <c r="A202" s="21">
        <v>8</v>
      </c>
      <c r="B202" s="22"/>
      <c r="C202" s="21"/>
      <c r="D202" s="21"/>
      <c r="E202" s="21"/>
      <c r="F202" s="21"/>
      <c r="G202" s="21"/>
      <c r="H202" s="21"/>
      <c r="I202" s="23">
        <f t="shared" si="20"/>
        <v>0</v>
      </c>
      <c r="J202" s="15">
        <f t="shared" si="18"/>
        <v>0</v>
      </c>
      <c r="K202" s="24" t="str">
        <f t="shared" si="19"/>
        <v>صفر فقط لاغير</v>
      </c>
      <c r="M202" s="10">
        <v>1.99</v>
      </c>
      <c r="N202" s="19" t="s">
        <v>40</v>
      </c>
    </row>
    <row r="203" spans="1:14" ht="17.100000000000001" customHeight="1" x14ac:dyDescent="0.3">
      <c r="A203" s="21">
        <v>9</v>
      </c>
      <c r="B203" s="22"/>
      <c r="C203" s="21"/>
      <c r="D203" s="21"/>
      <c r="E203" s="21"/>
      <c r="F203" s="21"/>
      <c r="G203" s="21"/>
      <c r="H203" s="21"/>
      <c r="I203" s="23">
        <f t="shared" si="20"/>
        <v>0</v>
      </c>
      <c r="J203" s="15">
        <f t="shared" si="18"/>
        <v>0</v>
      </c>
      <c r="K203" s="24" t="str">
        <f t="shared" si="19"/>
        <v>صفر فقط لاغير</v>
      </c>
      <c r="M203" s="18">
        <v>2</v>
      </c>
      <c r="N203" s="19" t="s">
        <v>40</v>
      </c>
    </row>
    <row r="204" spans="1:14" ht="17.100000000000001" customHeight="1" x14ac:dyDescent="0.3">
      <c r="A204" s="21">
        <v>10</v>
      </c>
      <c r="B204" s="22"/>
      <c r="C204" s="21"/>
      <c r="D204" s="21"/>
      <c r="E204" s="21"/>
      <c r="F204" s="21"/>
      <c r="G204" s="21"/>
      <c r="H204" s="21"/>
      <c r="I204" s="23">
        <f t="shared" si="20"/>
        <v>0</v>
      </c>
      <c r="J204" s="15">
        <f t="shared" si="18"/>
        <v>0</v>
      </c>
      <c r="K204" s="24" t="str">
        <f t="shared" si="19"/>
        <v>صفر فقط لاغير</v>
      </c>
      <c r="M204" s="10">
        <v>2.0099999999999998</v>
      </c>
      <c r="N204" s="19" t="s">
        <v>40</v>
      </c>
    </row>
    <row r="205" spans="1:14" ht="17.100000000000001" customHeight="1" x14ac:dyDescent="0.3">
      <c r="A205" s="21">
        <v>11</v>
      </c>
      <c r="B205" s="22"/>
      <c r="C205" s="21"/>
      <c r="D205" s="21"/>
      <c r="E205" s="21"/>
      <c r="F205" s="21"/>
      <c r="G205" s="21"/>
      <c r="H205" s="21"/>
      <c r="I205" s="23">
        <f t="shared" si="20"/>
        <v>0</v>
      </c>
      <c r="J205" s="15">
        <f t="shared" si="18"/>
        <v>0</v>
      </c>
      <c r="K205" s="24" t="str">
        <f t="shared" si="19"/>
        <v>صفر فقط لاغير</v>
      </c>
      <c r="M205" s="18">
        <v>2.02</v>
      </c>
      <c r="N205" s="19" t="s">
        <v>40</v>
      </c>
    </row>
    <row r="206" spans="1:14" ht="17.100000000000001" customHeight="1" x14ac:dyDescent="0.3">
      <c r="A206" s="21">
        <v>12</v>
      </c>
      <c r="B206" s="22"/>
      <c r="C206" s="21"/>
      <c r="D206" s="21"/>
      <c r="E206" s="21"/>
      <c r="F206" s="21"/>
      <c r="G206" s="21"/>
      <c r="H206" s="21"/>
      <c r="I206" s="23">
        <f t="shared" si="20"/>
        <v>0</v>
      </c>
      <c r="J206" s="15">
        <f t="shared" si="18"/>
        <v>0</v>
      </c>
      <c r="K206" s="24" t="str">
        <f t="shared" si="19"/>
        <v>صفر فقط لاغير</v>
      </c>
      <c r="M206" s="10">
        <v>2.0299999999999998</v>
      </c>
      <c r="N206" s="19" t="s">
        <v>40</v>
      </c>
    </row>
    <row r="207" spans="1:14" ht="17.100000000000001" customHeight="1" x14ac:dyDescent="0.3">
      <c r="A207" s="21">
        <v>13</v>
      </c>
      <c r="B207" s="22"/>
      <c r="C207" s="21"/>
      <c r="D207" s="21"/>
      <c r="E207" s="21"/>
      <c r="F207" s="21"/>
      <c r="G207" s="21"/>
      <c r="H207" s="21"/>
      <c r="I207" s="23">
        <f t="shared" si="20"/>
        <v>0</v>
      </c>
      <c r="J207" s="15">
        <f t="shared" si="18"/>
        <v>0</v>
      </c>
      <c r="K207" s="24" t="str">
        <f t="shared" si="19"/>
        <v>صفر فقط لاغير</v>
      </c>
      <c r="M207" s="18">
        <v>2.04</v>
      </c>
      <c r="N207" s="19" t="s">
        <v>40</v>
      </c>
    </row>
    <row r="208" spans="1:14" ht="17.100000000000001" customHeight="1" x14ac:dyDescent="0.3">
      <c r="A208" s="21">
        <v>14</v>
      </c>
      <c r="B208" s="22"/>
      <c r="C208" s="21"/>
      <c r="D208" s="21"/>
      <c r="E208" s="21"/>
      <c r="F208" s="21"/>
      <c r="G208" s="21"/>
      <c r="H208" s="21"/>
      <c r="I208" s="23">
        <f t="shared" si="20"/>
        <v>0</v>
      </c>
      <c r="J208" s="15">
        <f t="shared" si="18"/>
        <v>0</v>
      </c>
      <c r="K208" s="24" t="str">
        <f t="shared" si="19"/>
        <v>صفر فقط لاغير</v>
      </c>
      <c r="M208" s="10">
        <v>2.0499999999999998</v>
      </c>
      <c r="N208" s="19" t="s">
        <v>41</v>
      </c>
    </row>
    <row r="209" spans="1:14" ht="17.100000000000001" customHeight="1" x14ac:dyDescent="0.3">
      <c r="A209" s="21">
        <v>15</v>
      </c>
      <c r="B209" s="22"/>
      <c r="C209" s="21"/>
      <c r="D209" s="21"/>
      <c r="E209" s="21"/>
      <c r="F209" s="21"/>
      <c r="G209" s="21"/>
      <c r="H209" s="21"/>
      <c r="I209" s="23">
        <f t="shared" si="20"/>
        <v>0</v>
      </c>
      <c r="J209" s="15">
        <f t="shared" si="18"/>
        <v>0</v>
      </c>
      <c r="K209" s="24" t="str">
        <f t="shared" si="19"/>
        <v>صفر فقط لاغير</v>
      </c>
      <c r="M209" s="18">
        <v>2.06</v>
      </c>
      <c r="N209" s="19" t="s">
        <v>41</v>
      </c>
    </row>
    <row r="210" spans="1:14" ht="17.100000000000001" customHeight="1" x14ac:dyDescent="0.3">
      <c r="A210" s="21">
        <v>16</v>
      </c>
      <c r="B210" s="22"/>
      <c r="C210" s="21"/>
      <c r="D210" s="21"/>
      <c r="E210" s="21"/>
      <c r="F210" s="21"/>
      <c r="G210" s="21"/>
      <c r="H210" s="21"/>
      <c r="I210" s="23">
        <f t="shared" si="20"/>
        <v>0</v>
      </c>
      <c r="J210" s="15">
        <f t="shared" si="18"/>
        <v>0</v>
      </c>
      <c r="K210" s="24" t="str">
        <f t="shared" si="19"/>
        <v>صفر فقط لاغير</v>
      </c>
      <c r="M210" s="10">
        <v>2.0699999999999998</v>
      </c>
      <c r="N210" s="19" t="s">
        <v>41</v>
      </c>
    </row>
    <row r="211" spans="1:14" ht="17.100000000000001" customHeight="1" x14ac:dyDescent="0.3">
      <c r="A211" s="21">
        <v>17</v>
      </c>
      <c r="B211" s="22"/>
      <c r="C211" s="21"/>
      <c r="D211" s="21"/>
      <c r="E211" s="21"/>
      <c r="F211" s="21"/>
      <c r="G211" s="21"/>
      <c r="H211" s="21"/>
      <c r="I211" s="23">
        <f t="shared" si="20"/>
        <v>0</v>
      </c>
      <c r="J211" s="15">
        <f t="shared" si="18"/>
        <v>0</v>
      </c>
      <c r="K211" s="24" t="str">
        <f t="shared" si="19"/>
        <v>صفر فقط لاغير</v>
      </c>
      <c r="M211" s="18">
        <v>2.08</v>
      </c>
      <c r="N211" s="19" t="s">
        <v>41</v>
      </c>
    </row>
    <row r="212" spans="1:14" ht="17.100000000000001" customHeight="1" x14ac:dyDescent="0.3">
      <c r="A212" s="21">
        <v>18</v>
      </c>
      <c r="B212" s="22"/>
      <c r="C212" s="21"/>
      <c r="D212" s="21"/>
      <c r="E212" s="21"/>
      <c r="F212" s="21"/>
      <c r="G212" s="21"/>
      <c r="H212" s="21"/>
      <c r="I212" s="23">
        <f t="shared" si="20"/>
        <v>0</v>
      </c>
      <c r="J212" s="15">
        <f t="shared" si="18"/>
        <v>0</v>
      </c>
      <c r="K212" s="24" t="str">
        <f t="shared" si="19"/>
        <v>صفر فقط لاغير</v>
      </c>
      <c r="M212" s="10">
        <v>2.09</v>
      </c>
      <c r="N212" s="19" t="s">
        <v>41</v>
      </c>
    </row>
    <row r="213" spans="1:14" ht="17.100000000000001" customHeight="1" x14ac:dyDescent="0.3">
      <c r="A213" s="21">
        <v>19</v>
      </c>
      <c r="B213" s="22"/>
      <c r="C213" s="21"/>
      <c r="D213" s="21"/>
      <c r="E213" s="21"/>
      <c r="F213" s="21"/>
      <c r="G213" s="21"/>
      <c r="H213" s="21"/>
      <c r="I213" s="23">
        <f t="shared" si="20"/>
        <v>0</v>
      </c>
      <c r="J213" s="15">
        <f t="shared" si="18"/>
        <v>0</v>
      </c>
      <c r="K213" s="24" t="str">
        <f t="shared" si="19"/>
        <v>صفر فقط لاغير</v>
      </c>
      <c r="M213" s="18">
        <v>2.1</v>
      </c>
      <c r="N213" s="19" t="s">
        <v>41</v>
      </c>
    </row>
    <row r="214" spans="1:14" ht="17.100000000000001" customHeight="1" x14ac:dyDescent="0.3">
      <c r="A214" s="21">
        <v>20</v>
      </c>
      <c r="B214" s="22"/>
      <c r="C214" s="21"/>
      <c r="D214" s="21"/>
      <c r="E214" s="21"/>
      <c r="F214" s="21"/>
      <c r="G214" s="21"/>
      <c r="H214" s="21"/>
      <c r="I214" s="23">
        <f t="shared" si="20"/>
        <v>0</v>
      </c>
      <c r="J214" s="15">
        <f t="shared" si="18"/>
        <v>0</v>
      </c>
      <c r="K214" s="24" t="str">
        <f t="shared" si="19"/>
        <v>صفر فقط لاغير</v>
      </c>
      <c r="M214" s="10">
        <v>2.11</v>
      </c>
      <c r="N214" s="19" t="s">
        <v>41</v>
      </c>
    </row>
    <row r="215" spans="1:14" ht="17.100000000000001" customHeight="1" x14ac:dyDescent="0.3">
      <c r="A215" s="21">
        <v>21</v>
      </c>
      <c r="B215" s="22"/>
      <c r="C215" s="21"/>
      <c r="D215" s="21"/>
      <c r="E215" s="21"/>
      <c r="F215" s="21"/>
      <c r="G215" s="21"/>
      <c r="H215" s="21"/>
      <c r="I215" s="23">
        <f t="shared" si="20"/>
        <v>0</v>
      </c>
      <c r="J215" s="15">
        <f t="shared" si="18"/>
        <v>0</v>
      </c>
      <c r="K215" s="24" t="str">
        <f t="shared" si="19"/>
        <v>صفر فقط لاغير</v>
      </c>
      <c r="M215" s="18">
        <v>2.12</v>
      </c>
      <c r="N215" s="19" t="s">
        <v>41</v>
      </c>
    </row>
    <row r="216" spans="1:14" ht="17.100000000000001" customHeight="1" x14ac:dyDescent="0.3">
      <c r="A216" s="21">
        <v>22</v>
      </c>
      <c r="B216" s="22"/>
      <c r="C216" s="21"/>
      <c r="D216" s="21"/>
      <c r="E216" s="21"/>
      <c r="F216" s="21"/>
      <c r="G216" s="21"/>
      <c r="H216" s="21"/>
      <c r="I216" s="23">
        <f t="shared" si="20"/>
        <v>0</v>
      </c>
      <c r="J216" s="15">
        <f t="shared" si="18"/>
        <v>0</v>
      </c>
      <c r="K216" s="24" t="str">
        <f t="shared" si="19"/>
        <v>صفر فقط لاغير</v>
      </c>
      <c r="M216" s="10">
        <v>2.13</v>
      </c>
      <c r="N216" s="19" t="s">
        <v>41</v>
      </c>
    </row>
    <row r="217" spans="1:14" ht="17.100000000000001" customHeight="1" x14ac:dyDescent="0.3">
      <c r="A217" s="21">
        <v>23</v>
      </c>
      <c r="B217" s="22"/>
      <c r="C217" s="21"/>
      <c r="D217" s="21"/>
      <c r="E217" s="21"/>
      <c r="F217" s="21"/>
      <c r="G217" s="21"/>
      <c r="H217" s="21"/>
      <c r="I217" s="23">
        <f t="shared" si="20"/>
        <v>0</v>
      </c>
      <c r="J217" s="15">
        <f t="shared" si="18"/>
        <v>0</v>
      </c>
      <c r="K217" s="24" t="str">
        <f t="shared" si="19"/>
        <v>صفر فقط لاغير</v>
      </c>
      <c r="M217" s="18">
        <v>2.14</v>
      </c>
      <c r="N217" s="19" t="s">
        <v>41</v>
      </c>
    </row>
    <row r="218" spans="1:14" ht="17.100000000000001" customHeight="1" x14ac:dyDescent="0.3">
      <c r="A218" s="21">
        <v>24</v>
      </c>
      <c r="B218" s="22"/>
      <c r="C218" s="21"/>
      <c r="D218" s="21"/>
      <c r="E218" s="21"/>
      <c r="F218" s="21"/>
      <c r="G218" s="21"/>
      <c r="H218" s="21"/>
      <c r="I218" s="23">
        <f t="shared" si="20"/>
        <v>0</v>
      </c>
      <c r="J218" s="15">
        <f t="shared" si="18"/>
        <v>0</v>
      </c>
      <c r="K218" s="24" t="str">
        <f t="shared" si="19"/>
        <v>صفر فقط لاغير</v>
      </c>
      <c r="M218" s="10">
        <v>2.15</v>
      </c>
      <c r="N218" s="19" t="s">
        <v>42</v>
      </c>
    </row>
    <row r="219" spans="1:14" ht="17.100000000000001" customHeight="1" x14ac:dyDescent="0.3">
      <c r="A219" s="21">
        <v>25</v>
      </c>
      <c r="B219" s="22"/>
      <c r="C219" s="21"/>
      <c r="D219" s="21"/>
      <c r="E219" s="21"/>
      <c r="F219" s="21"/>
      <c r="G219" s="21"/>
      <c r="H219" s="21"/>
      <c r="I219" s="23">
        <f t="shared" si="20"/>
        <v>0</v>
      </c>
      <c r="J219" s="15">
        <f t="shared" si="18"/>
        <v>0</v>
      </c>
      <c r="K219" s="24" t="str">
        <f t="shared" si="19"/>
        <v>صفر فقط لاغير</v>
      </c>
      <c r="M219" s="18">
        <v>2.16</v>
      </c>
      <c r="N219" s="19" t="s">
        <v>42</v>
      </c>
    </row>
    <row r="220" spans="1:14" ht="17.100000000000001" customHeight="1" x14ac:dyDescent="0.3">
      <c r="A220" s="21">
        <v>26</v>
      </c>
      <c r="B220" s="22"/>
      <c r="C220" s="21"/>
      <c r="D220" s="21"/>
      <c r="E220" s="21"/>
      <c r="F220" s="21"/>
      <c r="G220" s="21"/>
      <c r="H220" s="21"/>
      <c r="I220" s="23">
        <f t="shared" si="20"/>
        <v>0</v>
      </c>
      <c r="J220" s="15">
        <f t="shared" si="18"/>
        <v>0</v>
      </c>
      <c r="K220" s="24" t="str">
        <f t="shared" si="19"/>
        <v>صفر فقط لاغير</v>
      </c>
      <c r="M220" s="10">
        <v>2.17</v>
      </c>
      <c r="N220" s="19" t="s">
        <v>42</v>
      </c>
    </row>
    <row r="221" spans="1:14" ht="17.100000000000001" customHeight="1" x14ac:dyDescent="0.3">
      <c r="A221" s="21">
        <v>27</v>
      </c>
      <c r="B221" s="22"/>
      <c r="C221" s="21"/>
      <c r="D221" s="21"/>
      <c r="E221" s="21"/>
      <c r="F221" s="21"/>
      <c r="G221" s="21"/>
      <c r="H221" s="21"/>
      <c r="I221" s="23">
        <f t="shared" si="20"/>
        <v>0</v>
      </c>
      <c r="J221" s="15">
        <f t="shared" si="18"/>
        <v>0</v>
      </c>
      <c r="K221" s="24" t="str">
        <f t="shared" si="19"/>
        <v>صفر فقط لاغير</v>
      </c>
      <c r="M221" s="18">
        <v>2.1800000000000002</v>
      </c>
      <c r="N221" s="19" t="s">
        <v>42</v>
      </c>
    </row>
    <row r="222" spans="1:14" ht="17.100000000000001" customHeight="1" x14ac:dyDescent="0.3">
      <c r="A222" s="21">
        <v>28</v>
      </c>
      <c r="B222" s="22"/>
      <c r="C222" s="21"/>
      <c r="D222" s="21"/>
      <c r="E222" s="21"/>
      <c r="F222" s="21"/>
      <c r="G222" s="21"/>
      <c r="H222" s="21"/>
      <c r="I222" s="23">
        <f t="shared" si="20"/>
        <v>0</v>
      </c>
      <c r="J222" s="15">
        <f t="shared" si="18"/>
        <v>0</v>
      </c>
      <c r="K222" s="24" t="str">
        <f t="shared" si="19"/>
        <v>صفر فقط لاغير</v>
      </c>
      <c r="M222" s="10">
        <v>2.19</v>
      </c>
      <c r="N222" s="19" t="s">
        <v>42</v>
      </c>
    </row>
    <row r="223" spans="1:14" ht="17.100000000000001" customHeight="1" x14ac:dyDescent="0.3">
      <c r="A223" s="21">
        <v>29</v>
      </c>
      <c r="B223" s="22"/>
      <c r="C223" s="21"/>
      <c r="D223" s="21"/>
      <c r="E223" s="21"/>
      <c r="F223" s="21"/>
      <c r="G223" s="21"/>
      <c r="H223" s="21"/>
      <c r="I223" s="23">
        <f t="shared" si="20"/>
        <v>0</v>
      </c>
      <c r="J223" s="15">
        <f t="shared" si="18"/>
        <v>0</v>
      </c>
      <c r="K223" s="24" t="str">
        <f t="shared" si="19"/>
        <v>صفر فقط لاغير</v>
      </c>
      <c r="M223" s="18">
        <v>2.2000000000000002</v>
      </c>
      <c r="N223" s="19" t="s">
        <v>42</v>
      </c>
    </row>
    <row r="224" spans="1:14" ht="17.100000000000001" customHeight="1" x14ac:dyDescent="0.3">
      <c r="A224" s="27">
        <v>30</v>
      </c>
      <c r="B224" s="28"/>
      <c r="C224" s="27"/>
      <c r="D224" s="27"/>
      <c r="E224" s="27"/>
      <c r="F224" s="27"/>
      <c r="G224" s="27"/>
      <c r="H224" s="27"/>
      <c r="I224" s="29">
        <f t="shared" si="20"/>
        <v>0</v>
      </c>
      <c r="J224" s="30">
        <f t="shared" si="18"/>
        <v>0</v>
      </c>
      <c r="K224" s="31" t="str">
        <f t="shared" si="19"/>
        <v>صفر فقط لاغير</v>
      </c>
      <c r="M224" s="10">
        <v>2.21</v>
      </c>
      <c r="N224" s="19" t="s">
        <v>42</v>
      </c>
    </row>
    <row r="225" spans="1:14" ht="17.100000000000001" customHeight="1" x14ac:dyDescent="0.3">
      <c r="A225" s="45"/>
      <c r="B225" s="43" t="s">
        <v>39</v>
      </c>
      <c r="C225" s="45"/>
      <c r="D225" s="45"/>
      <c r="E225" s="45"/>
      <c r="F225" s="45"/>
      <c r="G225" s="45"/>
      <c r="H225" s="45"/>
      <c r="I225" s="45"/>
      <c r="J225" s="45"/>
      <c r="K225" s="46"/>
      <c r="M225" s="18">
        <v>2.2200000000000002</v>
      </c>
      <c r="N225" s="19" t="s">
        <v>42</v>
      </c>
    </row>
    <row r="226" spans="1:14" ht="17.100000000000001" customHeight="1" x14ac:dyDescent="0.3">
      <c r="A226" s="7" t="s">
        <v>1</v>
      </c>
      <c r="B226" s="7" t="s">
        <v>2</v>
      </c>
      <c r="C226" s="7" t="s">
        <v>3</v>
      </c>
      <c r="D226" s="7" t="s">
        <v>4</v>
      </c>
      <c r="E226" s="7" t="s">
        <v>5</v>
      </c>
      <c r="F226" s="7" t="s">
        <v>6</v>
      </c>
      <c r="G226" s="7" t="s">
        <v>7</v>
      </c>
      <c r="H226" s="7" t="s">
        <v>8</v>
      </c>
      <c r="I226" s="7" t="s">
        <v>9</v>
      </c>
      <c r="J226" s="8" t="s">
        <v>10</v>
      </c>
      <c r="K226" s="7" t="s">
        <v>18</v>
      </c>
      <c r="M226" s="10">
        <v>2.23</v>
      </c>
      <c r="N226" s="19" t="s">
        <v>42</v>
      </c>
    </row>
    <row r="227" spans="1:14" ht="17.100000000000001" customHeight="1" x14ac:dyDescent="0.3">
      <c r="A227" s="13">
        <v>31</v>
      </c>
      <c r="B227" s="14"/>
      <c r="C227" s="13"/>
      <c r="D227" s="13"/>
      <c r="E227" s="13" t="s">
        <v>15</v>
      </c>
      <c r="F227" s="13"/>
      <c r="G227" s="13"/>
      <c r="H227" s="13"/>
      <c r="I227" s="15">
        <f>SUM(C227:H227)</f>
        <v>0</v>
      </c>
      <c r="J227" s="15">
        <f>SUM(C227:H227)/5</f>
        <v>0</v>
      </c>
      <c r="K227" s="16" t="str">
        <f t="shared" ref="K227:K241" si="21">LOOKUP(J227,M:M,N:N)</f>
        <v>صفر فقط لاغير</v>
      </c>
      <c r="M227" s="18">
        <v>2.2400000000000002</v>
      </c>
      <c r="N227" s="19" t="s">
        <v>42</v>
      </c>
    </row>
    <row r="228" spans="1:14" ht="17.100000000000001" customHeight="1" x14ac:dyDescent="0.3">
      <c r="A228" s="21">
        <v>32</v>
      </c>
      <c r="B228" s="22"/>
      <c r="C228" s="21"/>
      <c r="D228" s="21"/>
      <c r="E228" s="21"/>
      <c r="F228" s="21"/>
      <c r="G228" s="21"/>
      <c r="H228" s="21"/>
      <c r="I228" s="23">
        <f t="shared" ref="I228:I241" si="22">SUM(C228:H228)</f>
        <v>0</v>
      </c>
      <c r="J228" s="15">
        <f t="shared" ref="J228:J241" si="23">SUM(C228:H228)/6</f>
        <v>0</v>
      </c>
      <c r="K228" s="24" t="str">
        <f t="shared" si="21"/>
        <v>صفر فقط لاغير</v>
      </c>
      <c r="M228" s="10">
        <v>2.25</v>
      </c>
      <c r="N228" s="19" t="s">
        <v>43</v>
      </c>
    </row>
    <row r="229" spans="1:14" ht="17.100000000000001" customHeight="1" x14ac:dyDescent="0.3">
      <c r="A229" s="21">
        <v>33</v>
      </c>
      <c r="B229" s="22"/>
      <c r="C229" s="21"/>
      <c r="D229" s="21"/>
      <c r="E229" s="21"/>
      <c r="F229" s="21"/>
      <c r="G229" s="21"/>
      <c r="H229" s="21"/>
      <c r="I229" s="23">
        <f t="shared" si="22"/>
        <v>0</v>
      </c>
      <c r="J229" s="15">
        <f t="shared" si="23"/>
        <v>0</v>
      </c>
      <c r="K229" s="24" t="str">
        <f t="shared" si="21"/>
        <v>صفر فقط لاغير</v>
      </c>
      <c r="M229" s="18">
        <v>2.2599999999999998</v>
      </c>
      <c r="N229" s="19" t="s">
        <v>43</v>
      </c>
    </row>
    <row r="230" spans="1:14" ht="17.100000000000001" customHeight="1" x14ac:dyDescent="0.3">
      <c r="A230" s="21">
        <v>34</v>
      </c>
      <c r="B230" s="22"/>
      <c r="C230" s="21"/>
      <c r="D230" s="21"/>
      <c r="E230" s="21"/>
      <c r="F230" s="21"/>
      <c r="G230" s="21"/>
      <c r="H230" s="21"/>
      <c r="I230" s="23">
        <f t="shared" si="22"/>
        <v>0</v>
      </c>
      <c r="J230" s="15">
        <f t="shared" si="23"/>
        <v>0</v>
      </c>
      <c r="K230" s="24" t="str">
        <f t="shared" si="21"/>
        <v>صفر فقط لاغير</v>
      </c>
      <c r="M230" s="10">
        <v>2.27</v>
      </c>
      <c r="N230" s="19" t="s">
        <v>43</v>
      </c>
    </row>
    <row r="231" spans="1:14" ht="17.100000000000001" customHeight="1" x14ac:dyDescent="0.3">
      <c r="A231" s="21">
        <v>35</v>
      </c>
      <c r="B231" s="22"/>
      <c r="C231" s="21"/>
      <c r="D231" s="21"/>
      <c r="E231" s="21"/>
      <c r="F231" s="21"/>
      <c r="G231" s="21"/>
      <c r="H231" s="21"/>
      <c r="I231" s="23">
        <f t="shared" si="22"/>
        <v>0</v>
      </c>
      <c r="J231" s="15">
        <f t="shared" si="23"/>
        <v>0</v>
      </c>
      <c r="K231" s="24" t="str">
        <f t="shared" si="21"/>
        <v>صفر فقط لاغير</v>
      </c>
      <c r="M231" s="18">
        <v>2.2799999999999998</v>
      </c>
      <c r="N231" s="19" t="s">
        <v>43</v>
      </c>
    </row>
    <row r="232" spans="1:14" ht="17.100000000000001" customHeight="1" x14ac:dyDescent="0.3">
      <c r="A232" s="21">
        <v>36</v>
      </c>
      <c r="B232" s="22"/>
      <c r="C232" s="21"/>
      <c r="D232" s="21"/>
      <c r="E232" s="21"/>
      <c r="F232" s="21"/>
      <c r="G232" s="21"/>
      <c r="H232" s="21"/>
      <c r="I232" s="23">
        <f t="shared" si="22"/>
        <v>0</v>
      </c>
      <c r="J232" s="15">
        <f t="shared" si="23"/>
        <v>0</v>
      </c>
      <c r="K232" s="24" t="str">
        <f t="shared" si="21"/>
        <v>صفر فقط لاغير</v>
      </c>
      <c r="M232" s="10">
        <v>2.29</v>
      </c>
      <c r="N232" s="19" t="s">
        <v>43</v>
      </c>
    </row>
    <row r="233" spans="1:14" ht="17.100000000000001" customHeight="1" x14ac:dyDescent="0.3">
      <c r="A233" s="21">
        <v>37</v>
      </c>
      <c r="B233" s="22"/>
      <c r="C233" s="21"/>
      <c r="D233" s="21"/>
      <c r="E233" s="21"/>
      <c r="F233" s="21"/>
      <c r="G233" s="21"/>
      <c r="H233" s="21"/>
      <c r="I233" s="23">
        <f t="shared" si="22"/>
        <v>0</v>
      </c>
      <c r="J233" s="15">
        <f t="shared" si="23"/>
        <v>0</v>
      </c>
      <c r="K233" s="24" t="str">
        <f t="shared" si="21"/>
        <v>صفر فقط لاغير</v>
      </c>
      <c r="M233" s="18">
        <v>2.2999999999999998</v>
      </c>
      <c r="N233" s="19" t="s">
        <v>43</v>
      </c>
    </row>
    <row r="234" spans="1:14" ht="17.100000000000001" customHeight="1" x14ac:dyDescent="0.3">
      <c r="A234" s="21">
        <v>38</v>
      </c>
      <c r="B234" s="22"/>
      <c r="C234" s="21"/>
      <c r="D234" s="21"/>
      <c r="E234" s="21"/>
      <c r="F234" s="21"/>
      <c r="G234" s="21"/>
      <c r="H234" s="21"/>
      <c r="I234" s="23">
        <f t="shared" si="22"/>
        <v>0</v>
      </c>
      <c r="J234" s="15">
        <f t="shared" si="23"/>
        <v>0</v>
      </c>
      <c r="K234" s="24" t="str">
        <f t="shared" si="21"/>
        <v>صفر فقط لاغير</v>
      </c>
      <c r="M234" s="10">
        <v>2.31</v>
      </c>
      <c r="N234" s="19" t="s">
        <v>43</v>
      </c>
    </row>
    <row r="235" spans="1:14" ht="17.100000000000001" customHeight="1" x14ac:dyDescent="0.3">
      <c r="A235" s="21">
        <v>39</v>
      </c>
      <c r="B235" s="22"/>
      <c r="C235" s="21"/>
      <c r="D235" s="21"/>
      <c r="E235" s="21"/>
      <c r="F235" s="21"/>
      <c r="G235" s="21"/>
      <c r="H235" s="21"/>
      <c r="I235" s="23">
        <f t="shared" si="22"/>
        <v>0</v>
      </c>
      <c r="J235" s="15">
        <f t="shared" si="23"/>
        <v>0</v>
      </c>
      <c r="K235" s="24" t="str">
        <f t="shared" si="21"/>
        <v>صفر فقط لاغير</v>
      </c>
      <c r="M235" s="18">
        <v>2.3199999999999998</v>
      </c>
      <c r="N235" s="19" t="s">
        <v>43</v>
      </c>
    </row>
    <row r="236" spans="1:14" ht="17.100000000000001" customHeight="1" x14ac:dyDescent="0.3">
      <c r="A236" s="21">
        <v>40</v>
      </c>
      <c r="B236" s="22"/>
      <c r="C236" s="21"/>
      <c r="D236" s="21"/>
      <c r="E236" s="21"/>
      <c r="F236" s="21"/>
      <c r="G236" s="21"/>
      <c r="H236" s="21"/>
      <c r="I236" s="23">
        <f t="shared" si="22"/>
        <v>0</v>
      </c>
      <c r="J236" s="15">
        <f t="shared" si="23"/>
        <v>0</v>
      </c>
      <c r="K236" s="24" t="str">
        <f t="shared" si="21"/>
        <v>صفر فقط لاغير</v>
      </c>
      <c r="M236" s="10">
        <v>2.33</v>
      </c>
      <c r="N236" s="19" t="s">
        <v>43</v>
      </c>
    </row>
    <row r="237" spans="1:14" ht="17.100000000000001" customHeight="1" x14ac:dyDescent="0.3">
      <c r="A237" s="21">
        <v>41</v>
      </c>
      <c r="B237" s="22"/>
      <c r="C237" s="21"/>
      <c r="D237" s="21"/>
      <c r="E237" s="21"/>
      <c r="F237" s="21"/>
      <c r="G237" s="21"/>
      <c r="H237" s="21"/>
      <c r="I237" s="23">
        <f t="shared" si="22"/>
        <v>0</v>
      </c>
      <c r="J237" s="15">
        <f t="shared" si="23"/>
        <v>0</v>
      </c>
      <c r="K237" s="24" t="str">
        <f t="shared" si="21"/>
        <v>صفر فقط لاغير</v>
      </c>
      <c r="M237" s="18">
        <v>2.34</v>
      </c>
      <c r="N237" s="19" t="s">
        <v>43</v>
      </c>
    </row>
    <row r="238" spans="1:14" ht="17.100000000000001" customHeight="1" x14ac:dyDescent="0.3">
      <c r="A238" s="21">
        <v>42</v>
      </c>
      <c r="B238" s="22"/>
      <c r="C238" s="21"/>
      <c r="D238" s="21"/>
      <c r="E238" s="21"/>
      <c r="F238" s="21"/>
      <c r="G238" s="21"/>
      <c r="H238" s="21"/>
      <c r="I238" s="23">
        <f t="shared" si="22"/>
        <v>0</v>
      </c>
      <c r="J238" s="15">
        <f t="shared" si="23"/>
        <v>0</v>
      </c>
      <c r="K238" s="24" t="str">
        <f t="shared" si="21"/>
        <v>صفر فقط لاغير</v>
      </c>
      <c r="M238" s="10">
        <v>2.35</v>
      </c>
      <c r="N238" s="19" t="s">
        <v>44</v>
      </c>
    </row>
    <row r="239" spans="1:14" ht="17.100000000000001" customHeight="1" x14ac:dyDescent="0.3">
      <c r="A239" s="21">
        <v>43</v>
      </c>
      <c r="B239" s="22"/>
      <c r="C239" s="21"/>
      <c r="D239" s="21"/>
      <c r="E239" s="21"/>
      <c r="F239" s="21"/>
      <c r="G239" s="21"/>
      <c r="H239" s="21"/>
      <c r="I239" s="23">
        <f t="shared" si="22"/>
        <v>0</v>
      </c>
      <c r="J239" s="15">
        <f t="shared" si="23"/>
        <v>0</v>
      </c>
      <c r="K239" s="24" t="str">
        <f t="shared" si="21"/>
        <v>صفر فقط لاغير</v>
      </c>
      <c r="M239" s="18">
        <v>2.36</v>
      </c>
      <c r="N239" s="19" t="s">
        <v>44</v>
      </c>
    </row>
    <row r="240" spans="1:14" ht="17.100000000000001" customHeight="1" x14ac:dyDescent="0.3">
      <c r="A240" s="21">
        <v>44</v>
      </c>
      <c r="B240" s="22"/>
      <c r="C240" s="21"/>
      <c r="D240" s="21"/>
      <c r="E240" s="21"/>
      <c r="F240" s="21"/>
      <c r="G240" s="21"/>
      <c r="H240" s="21"/>
      <c r="I240" s="23">
        <f t="shared" si="22"/>
        <v>0</v>
      </c>
      <c r="J240" s="15">
        <f t="shared" si="23"/>
        <v>0</v>
      </c>
      <c r="K240" s="24" t="str">
        <f t="shared" si="21"/>
        <v>صفر فقط لاغير</v>
      </c>
      <c r="M240" s="10">
        <v>2.37</v>
      </c>
      <c r="N240" s="19" t="s">
        <v>44</v>
      </c>
    </row>
    <row r="241" spans="1:14" ht="17.100000000000001" customHeight="1" x14ac:dyDescent="0.3">
      <c r="A241" s="21">
        <v>45</v>
      </c>
      <c r="B241" s="22"/>
      <c r="C241" s="21"/>
      <c r="D241" s="21"/>
      <c r="E241" s="21"/>
      <c r="F241" s="21"/>
      <c r="G241" s="21"/>
      <c r="H241" s="21"/>
      <c r="I241" s="23">
        <f t="shared" si="22"/>
        <v>0</v>
      </c>
      <c r="J241" s="15">
        <f t="shared" si="23"/>
        <v>0</v>
      </c>
      <c r="K241" s="24" t="str">
        <f t="shared" si="21"/>
        <v>صفر فقط لاغير</v>
      </c>
      <c r="M241" s="18">
        <v>2.38</v>
      </c>
      <c r="N241" s="19" t="s">
        <v>44</v>
      </c>
    </row>
    <row r="242" spans="1:14" ht="17.100000000000001" customHeight="1" x14ac:dyDescent="0.3">
      <c r="A242" s="21">
        <v>46</v>
      </c>
      <c r="B242" s="22"/>
      <c r="C242" s="21"/>
      <c r="D242" s="21"/>
      <c r="E242" s="21"/>
      <c r="F242" s="21"/>
      <c r="G242" s="21"/>
      <c r="H242" s="21"/>
      <c r="I242" s="23"/>
      <c r="J242" s="15"/>
      <c r="K242" s="24"/>
      <c r="M242" s="10">
        <v>2.39</v>
      </c>
      <c r="N242" s="19" t="s">
        <v>44</v>
      </c>
    </row>
    <row r="243" spans="1:14" ht="17.100000000000001" customHeight="1" x14ac:dyDescent="0.3">
      <c r="A243" s="21">
        <v>47</v>
      </c>
      <c r="B243" s="22"/>
      <c r="C243" s="21"/>
      <c r="D243" s="21"/>
      <c r="E243" s="21"/>
      <c r="F243" s="21"/>
      <c r="G243" s="21"/>
      <c r="H243" s="21"/>
      <c r="I243" s="23"/>
      <c r="J243" s="15"/>
      <c r="K243" s="24"/>
      <c r="M243" s="18">
        <v>2.4</v>
      </c>
      <c r="N243" s="19" t="s">
        <v>44</v>
      </c>
    </row>
    <row r="244" spans="1:14" ht="17.100000000000001" customHeight="1" x14ac:dyDescent="0.3">
      <c r="A244" s="21">
        <v>48</v>
      </c>
      <c r="B244" s="22"/>
      <c r="C244" s="21"/>
      <c r="D244" s="21"/>
      <c r="E244" s="21"/>
      <c r="F244" s="21"/>
      <c r="G244" s="21"/>
      <c r="H244" s="21"/>
      <c r="I244" s="23"/>
      <c r="J244" s="15"/>
      <c r="K244" s="24"/>
      <c r="M244" s="10">
        <v>2.41</v>
      </c>
      <c r="N244" s="19" t="s">
        <v>44</v>
      </c>
    </row>
    <row r="245" spans="1:14" ht="17.100000000000001" customHeight="1" x14ac:dyDescent="0.3">
      <c r="A245" s="21">
        <v>49</v>
      </c>
      <c r="B245" s="22"/>
      <c r="C245" s="21"/>
      <c r="D245" s="21"/>
      <c r="E245" s="21"/>
      <c r="F245" s="21"/>
      <c r="G245" s="21"/>
      <c r="H245" s="21"/>
      <c r="I245" s="23"/>
      <c r="J245" s="15"/>
      <c r="K245" s="24"/>
      <c r="M245" s="18">
        <v>2.42</v>
      </c>
      <c r="N245" s="19" t="s">
        <v>44</v>
      </c>
    </row>
    <row r="246" spans="1:14" ht="17.100000000000001" customHeight="1" x14ac:dyDescent="0.3">
      <c r="A246" s="21">
        <v>50</v>
      </c>
      <c r="B246" s="22"/>
      <c r="C246" s="21"/>
      <c r="D246" s="21"/>
      <c r="E246" s="21"/>
      <c r="F246" s="21"/>
      <c r="G246" s="21"/>
      <c r="H246" s="21"/>
      <c r="I246" s="23"/>
      <c r="J246" s="15"/>
      <c r="K246" s="24"/>
      <c r="M246" s="10">
        <v>2.4300000000000002</v>
      </c>
      <c r="N246" s="19" t="s">
        <v>44</v>
      </c>
    </row>
    <row r="247" spans="1:14" ht="17.100000000000001" customHeight="1" x14ac:dyDescent="0.3">
      <c r="A247" s="21">
        <v>51</v>
      </c>
      <c r="B247" s="22"/>
      <c r="C247" s="21"/>
      <c r="D247" s="21"/>
      <c r="E247" s="21"/>
      <c r="F247" s="21"/>
      <c r="G247" s="21"/>
      <c r="H247" s="21"/>
      <c r="I247" s="23"/>
      <c r="J247" s="15"/>
      <c r="K247" s="24"/>
      <c r="M247" s="18">
        <v>2.44</v>
      </c>
      <c r="N247" s="19" t="s">
        <v>44</v>
      </c>
    </row>
    <row r="248" spans="1:14" ht="17.100000000000001" customHeight="1" x14ac:dyDescent="0.3">
      <c r="A248" s="21">
        <v>52</v>
      </c>
      <c r="B248" s="22"/>
      <c r="C248" s="21"/>
      <c r="D248" s="21"/>
      <c r="E248" s="21"/>
      <c r="F248" s="21"/>
      <c r="G248" s="21"/>
      <c r="H248" s="21"/>
      <c r="I248" s="23"/>
      <c r="J248" s="15"/>
      <c r="K248" s="24"/>
      <c r="M248" s="10">
        <v>2.4500000000000002</v>
      </c>
      <c r="N248" s="19" t="s">
        <v>45</v>
      </c>
    </row>
    <row r="249" spans="1:14" ht="17.100000000000001" customHeight="1" x14ac:dyDescent="0.3">
      <c r="A249" s="21">
        <v>53</v>
      </c>
      <c r="B249" s="22"/>
      <c r="C249" s="21"/>
      <c r="D249" s="21"/>
      <c r="E249" s="21"/>
      <c r="F249" s="21"/>
      <c r="G249" s="21"/>
      <c r="H249" s="21"/>
      <c r="I249" s="23"/>
      <c r="J249" s="15"/>
      <c r="K249" s="24"/>
      <c r="M249" s="18">
        <v>2.46</v>
      </c>
      <c r="N249" s="19" t="s">
        <v>45</v>
      </c>
    </row>
    <row r="250" spans="1:14" ht="17.100000000000001" customHeight="1" x14ac:dyDescent="0.3">
      <c r="A250" s="21">
        <v>54</v>
      </c>
      <c r="B250" s="22"/>
      <c r="C250" s="21"/>
      <c r="D250" s="21"/>
      <c r="E250" s="21"/>
      <c r="F250" s="21"/>
      <c r="G250" s="21"/>
      <c r="H250" s="21"/>
      <c r="I250" s="23"/>
      <c r="J250" s="15"/>
      <c r="K250" s="24"/>
      <c r="M250" s="10">
        <v>2.4700000000000002</v>
      </c>
      <c r="N250" s="19" t="s">
        <v>45</v>
      </c>
    </row>
    <row r="251" spans="1:14" ht="17.100000000000001" customHeight="1" x14ac:dyDescent="0.3">
      <c r="A251" s="21">
        <v>55</v>
      </c>
      <c r="B251" s="22"/>
      <c r="C251" s="21"/>
      <c r="D251" s="21"/>
      <c r="E251" s="21"/>
      <c r="F251" s="21"/>
      <c r="G251" s="21"/>
      <c r="H251" s="21"/>
      <c r="I251" s="23"/>
      <c r="J251" s="15"/>
      <c r="K251" s="24"/>
      <c r="M251" s="18">
        <v>2.48</v>
      </c>
      <c r="N251" s="19" t="s">
        <v>45</v>
      </c>
    </row>
    <row r="252" spans="1:14" ht="17.100000000000001" customHeight="1" x14ac:dyDescent="0.3">
      <c r="A252" s="21">
        <v>56</v>
      </c>
      <c r="B252" s="22"/>
      <c r="C252" s="21"/>
      <c r="D252" s="21"/>
      <c r="E252" s="21"/>
      <c r="F252" s="21"/>
      <c r="G252" s="21"/>
      <c r="H252" s="21"/>
      <c r="I252" s="23"/>
      <c r="J252" s="15"/>
      <c r="K252" s="24"/>
      <c r="M252" s="10">
        <v>2.4900000000000002</v>
      </c>
      <c r="N252" s="19" t="s">
        <v>45</v>
      </c>
    </row>
    <row r="253" spans="1:14" ht="17.100000000000001" customHeight="1" x14ac:dyDescent="0.3">
      <c r="A253" s="21">
        <v>57</v>
      </c>
      <c r="B253" s="22"/>
      <c r="C253" s="21"/>
      <c r="D253" s="21"/>
      <c r="E253" s="21"/>
      <c r="F253" s="21"/>
      <c r="G253" s="21"/>
      <c r="H253" s="21"/>
      <c r="I253" s="23"/>
      <c r="J253" s="15"/>
      <c r="K253" s="24"/>
      <c r="M253" s="18">
        <v>2.5</v>
      </c>
      <c r="N253" s="19" t="s">
        <v>45</v>
      </c>
    </row>
    <row r="254" spans="1:14" ht="17.100000000000001" customHeight="1" x14ac:dyDescent="0.3">
      <c r="A254" s="21">
        <v>58</v>
      </c>
      <c r="B254" s="22"/>
      <c r="C254" s="21"/>
      <c r="D254" s="21"/>
      <c r="E254" s="21"/>
      <c r="F254" s="21"/>
      <c r="G254" s="21"/>
      <c r="H254" s="21"/>
      <c r="I254" s="23"/>
      <c r="J254" s="15"/>
      <c r="K254" s="24"/>
      <c r="M254" s="10">
        <v>2.5099999999999998</v>
      </c>
      <c r="N254" s="19" t="s">
        <v>45</v>
      </c>
    </row>
    <row r="255" spans="1:14" ht="17.100000000000001" customHeight="1" x14ac:dyDescent="0.3">
      <c r="A255" s="21">
        <v>59</v>
      </c>
      <c r="B255" s="22"/>
      <c r="C255" s="21"/>
      <c r="D255" s="21"/>
      <c r="E255" s="21"/>
      <c r="F255" s="21"/>
      <c r="G255" s="21"/>
      <c r="H255" s="21"/>
      <c r="I255" s="23"/>
      <c r="J255" s="15"/>
      <c r="K255" s="24"/>
      <c r="M255" s="18">
        <v>2.52</v>
      </c>
      <c r="N255" s="19" t="s">
        <v>45</v>
      </c>
    </row>
    <row r="256" spans="1:14" ht="17.100000000000001" customHeight="1" x14ac:dyDescent="0.3">
      <c r="A256" s="27">
        <v>60</v>
      </c>
      <c r="B256" s="28"/>
      <c r="C256" s="27"/>
      <c r="D256" s="27"/>
      <c r="E256" s="27"/>
      <c r="F256" s="27"/>
      <c r="G256" s="27"/>
      <c r="H256" s="27"/>
      <c r="I256" s="29"/>
      <c r="J256" s="30"/>
      <c r="K256" s="31"/>
      <c r="M256" s="10">
        <v>2.5299999999999998</v>
      </c>
      <c r="N256" s="19" t="s">
        <v>45</v>
      </c>
    </row>
    <row r="257" spans="1:14" ht="17.100000000000001" customHeight="1" x14ac:dyDescent="0.3">
      <c r="A257" s="42"/>
      <c r="B257" s="43" t="s">
        <v>46</v>
      </c>
      <c r="C257" s="44"/>
      <c r="D257" s="44"/>
      <c r="E257" s="44"/>
      <c r="F257" s="44"/>
      <c r="G257" s="44"/>
      <c r="H257" s="44"/>
      <c r="I257" s="44"/>
      <c r="J257" s="44"/>
      <c r="K257" s="44"/>
      <c r="M257" s="18">
        <v>2.54</v>
      </c>
      <c r="N257" s="19" t="s">
        <v>45</v>
      </c>
    </row>
    <row r="258" spans="1:14" ht="17.100000000000001" customHeight="1" x14ac:dyDescent="0.3">
      <c r="A258" s="7" t="s">
        <v>1</v>
      </c>
      <c r="B258" s="7" t="s">
        <v>2</v>
      </c>
      <c r="C258" s="7" t="s">
        <v>3</v>
      </c>
      <c r="D258" s="7" t="s">
        <v>4</v>
      </c>
      <c r="E258" s="7" t="s">
        <v>5</v>
      </c>
      <c r="F258" s="7" t="s">
        <v>6</v>
      </c>
      <c r="G258" s="7" t="s">
        <v>7</v>
      </c>
      <c r="H258" s="7" t="s">
        <v>8</v>
      </c>
      <c r="I258" s="7" t="s">
        <v>9</v>
      </c>
      <c r="J258" s="8" t="s">
        <v>10</v>
      </c>
      <c r="K258" s="7" t="s">
        <v>18</v>
      </c>
      <c r="M258" s="10">
        <v>2.5499999999999998</v>
      </c>
      <c r="N258" s="19" t="s">
        <v>47</v>
      </c>
    </row>
    <row r="259" spans="1:14" ht="17.100000000000001" customHeight="1" x14ac:dyDescent="0.3">
      <c r="A259" s="13">
        <v>1</v>
      </c>
      <c r="B259" s="14"/>
      <c r="C259" s="13"/>
      <c r="D259" s="13"/>
      <c r="E259" s="13"/>
      <c r="F259" s="13"/>
      <c r="G259" s="13"/>
      <c r="H259" s="13"/>
      <c r="I259" s="15">
        <f>SUM(C259:H259)</f>
        <v>0</v>
      </c>
      <c r="J259" s="15">
        <f t="shared" ref="J259:J288" si="24">SUM(C259:H259)/6</f>
        <v>0</v>
      </c>
      <c r="K259" s="16" t="str">
        <f t="shared" ref="K259:K288" si="25">LOOKUP(J259,M:M,N:N)</f>
        <v>صفر فقط لاغير</v>
      </c>
      <c r="M259" s="18">
        <v>2.56</v>
      </c>
      <c r="N259" s="19" t="s">
        <v>47</v>
      </c>
    </row>
    <row r="260" spans="1:14" ht="17.100000000000001" customHeight="1" x14ac:dyDescent="0.3">
      <c r="A260" s="21">
        <v>2</v>
      </c>
      <c r="B260" s="22"/>
      <c r="C260" s="21"/>
      <c r="D260" s="21"/>
      <c r="E260" s="21"/>
      <c r="F260" s="21"/>
      <c r="G260" s="21"/>
      <c r="H260" s="21"/>
      <c r="I260" s="23">
        <f t="shared" ref="I260:I288" si="26">SUM(C260:H260)</f>
        <v>0</v>
      </c>
      <c r="J260" s="15">
        <f t="shared" si="24"/>
        <v>0</v>
      </c>
      <c r="K260" s="24" t="str">
        <f t="shared" si="25"/>
        <v>صفر فقط لاغير</v>
      </c>
      <c r="M260" s="10">
        <v>2.57</v>
      </c>
      <c r="N260" s="19" t="s">
        <v>47</v>
      </c>
    </row>
    <row r="261" spans="1:14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si="26"/>
        <v>0</v>
      </c>
      <c r="J261" s="15">
        <f t="shared" si="24"/>
        <v>0</v>
      </c>
      <c r="K261" s="24" t="str">
        <f t="shared" si="25"/>
        <v>صفر فقط لاغير</v>
      </c>
      <c r="M261" s="18">
        <v>2.58</v>
      </c>
      <c r="N261" s="19" t="s">
        <v>47</v>
      </c>
    </row>
    <row r="262" spans="1:14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26"/>
        <v>0</v>
      </c>
      <c r="J262" s="15">
        <f t="shared" si="24"/>
        <v>0</v>
      </c>
      <c r="K262" s="24" t="str">
        <f t="shared" si="25"/>
        <v>صفر فقط لاغير</v>
      </c>
      <c r="M262" s="10">
        <v>2.59</v>
      </c>
      <c r="N262" s="19" t="s">
        <v>47</v>
      </c>
    </row>
    <row r="263" spans="1:14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26"/>
        <v>0</v>
      </c>
      <c r="J263" s="15">
        <f t="shared" si="24"/>
        <v>0</v>
      </c>
      <c r="K263" s="24" t="str">
        <f t="shared" si="25"/>
        <v>صفر فقط لاغير</v>
      </c>
      <c r="M263" s="18">
        <v>2.6</v>
      </c>
      <c r="N263" s="19" t="s">
        <v>47</v>
      </c>
    </row>
    <row r="264" spans="1:14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26"/>
        <v>0</v>
      </c>
      <c r="J264" s="15">
        <f t="shared" si="24"/>
        <v>0</v>
      </c>
      <c r="K264" s="24" t="str">
        <f t="shared" si="25"/>
        <v>صفر فقط لاغير</v>
      </c>
      <c r="M264" s="10">
        <v>2.61</v>
      </c>
      <c r="N264" s="19" t="s">
        <v>47</v>
      </c>
    </row>
    <row r="265" spans="1:14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26"/>
        <v>0</v>
      </c>
      <c r="J265" s="15">
        <f t="shared" si="24"/>
        <v>0</v>
      </c>
      <c r="K265" s="24" t="str">
        <f t="shared" si="25"/>
        <v>صفر فقط لاغير</v>
      </c>
      <c r="M265" s="18">
        <v>2.62</v>
      </c>
      <c r="N265" s="19" t="s">
        <v>47</v>
      </c>
    </row>
    <row r="266" spans="1:14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26"/>
        <v>0</v>
      </c>
      <c r="J266" s="15">
        <f t="shared" si="24"/>
        <v>0</v>
      </c>
      <c r="K266" s="24" t="str">
        <f t="shared" si="25"/>
        <v>صفر فقط لاغير</v>
      </c>
      <c r="M266" s="10">
        <v>2.63</v>
      </c>
      <c r="N266" s="19" t="s">
        <v>47</v>
      </c>
    </row>
    <row r="267" spans="1:14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26"/>
        <v>0</v>
      </c>
      <c r="J267" s="15">
        <f t="shared" si="24"/>
        <v>0</v>
      </c>
      <c r="K267" s="24" t="str">
        <f t="shared" si="25"/>
        <v>صفر فقط لاغير</v>
      </c>
      <c r="M267" s="18">
        <v>2.64</v>
      </c>
      <c r="N267" s="19" t="s">
        <v>47</v>
      </c>
    </row>
    <row r="268" spans="1:14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26"/>
        <v>0</v>
      </c>
      <c r="J268" s="15">
        <f t="shared" si="24"/>
        <v>0</v>
      </c>
      <c r="K268" s="24" t="str">
        <f t="shared" si="25"/>
        <v>صفر فقط لاغير</v>
      </c>
      <c r="M268" s="10">
        <v>2.65</v>
      </c>
      <c r="N268" s="19" t="s">
        <v>48</v>
      </c>
    </row>
    <row r="269" spans="1:14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26"/>
        <v>0</v>
      </c>
      <c r="J269" s="15">
        <f t="shared" si="24"/>
        <v>0</v>
      </c>
      <c r="K269" s="24" t="str">
        <f t="shared" si="25"/>
        <v>صفر فقط لاغير</v>
      </c>
      <c r="M269" s="18">
        <v>2.66</v>
      </c>
      <c r="N269" s="19" t="s">
        <v>48</v>
      </c>
    </row>
    <row r="270" spans="1:14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26"/>
        <v>0</v>
      </c>
      <c r="J270" s="15">
        <f t="shared" si="24"/>
        <v>0</v>
      </c>
      <c r="K270" s="24" t="str">
        <f t="shared" si="25"/>
        <v>صفر فقط لاغير</v>
      </c>
      <c r="M270" s="10">
        <v>2.67</v>
      </c>
      <c r="N270" s="19" t="s">
        <v>48</v>
      </c>
    </row>
    <row r="271" spans="1:14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26"/>
        <v>0</v>
      </c>
      <c r="J271" s="15">
        <f t="shared" si="24"/>
        <v>0</v>
      </c>
      <c r="K271" s="24" t="str">
        <f t="shared" si="25"/>
        <v>صفر فقط لاغير</v>
      </c>
      <c r="M271" s="18">
        <v>2.68</v>
      </c>
      <c r="N271" s="19" t="s">
        <v>48</v>
      </c>
    </row>
    <row r="272" spans="1:14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26"/>
        <v>0</v>
      </c>
      <c r="J272" s="15">
        <f t="shared" si="24"/>
        <v>0</v>
      </c>
      <c r="K272" s="24" t="str">
        <f t="shared" si="25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26"/>
        <v>0</v>
      </c>
      <c r="J273" s="15">
        <f t="shared" si="24"/>
        <v>0</v>
      </c>
      <c r="K273" s="24" t="str">
        <f t="shared" si="25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26"/>
        <v>0</v>
      </c>
      <c r="J274" s="15">
        <f t="shared" si="24"/>
        <v>0</v>
      </c>
      <c r="K274" s="24" t="str">
        <f t="shared" si="25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26"/>
        <v>0</v>
      </c>
      <c r="J275" s="15">
        <f t="shared" si="24"/>
        <v>0</v>
      </c>
      <c r="K275" s="24" t="str">
        <f t="shared" si="25"/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26"/>
        <v>0</v>
      </c>
      <c r="J276" s="15">
        <f t="shared" si="24"/>
        <v>0</v>
      </c>
      <c r="K276" s="24" t="str">
        <f t="shared" si="25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26"/>
        <v>0</v>
      </c>
      <c r="J277" s="15">
        <f t="shared" si="24"/>
        <v>0</v>
      </c>
      <c r="K277" s="24" t="str">
        <f t="shared" si="25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26"/>
        <v>0</v>
      </c>
      <c r="J278" s="15">
        <f t="shared" si="24"/>
        <v>0</v>
      </c>
      <c r="K278" s="24" t="str">
        <f t="shared" si="25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26"/>
        <v>0</v>
      </c>
      <c r="J279" s="15">
        <f t="shared" si="24"/>
        <v>0</v>
      </c>
      <c r="K279" s="24" t="str">
        <f t="shared" si="25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26"/>
        <v>0</v>
      </c>
      <c r="J280" s="15">
        <f t="shared" si="24"/>
        <v>0</v>
      </c>
      <c r="K280" s="24" t="str">
        <f t="shared" si="25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26"/>
        <v>0</v>
      </c>
      <c r="J281" s="15">
        <f t="shared" si="24"/>
        <v>0</v>
      </c>
      <c r="K281" s="24" t="str">
        <f t="shared" si="25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26"/>
        <v>0</v>
      </c>
      <c r="J282" s="15">
        <f t="shared" si="24"/>
        <v>0</v>
      </c>
      <c r="K282" s="24" t="str">
        <f t="shared" si="25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26"/>
        <v>0</v>
      </c>
      <c r="J283" s="15">
        <f t="shared" si="24"/>
        <v>0</v>
      </c>
      <c r="K283" s="24" t="str">
        <f t="shared" si="25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26"/>
        <v>0</v>
      </c>
      <c r="J284" s="15">
        <f t="shared" si="24"/>
        <v>0</v>
      </c>
      <c r="K284" s="24" t="str">
        <f t="shared" si="25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26"/>
        <v>0</v>
      </c>
      <c r="J285" s="15">
        <f t="shared" si="24"/>
        <v>0</v>
      </c>
      <c r="K285" s="24" t="str">
        <f t="shared" si="25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26"/>
        <v>0</v>
      </c>
      <c r="J286" s="15">
        <f t="shared" si="24"/>
        <v>0</v>
      </c>
      <c r="K286" s="24" t="str">
        <f t="shared" si="25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26"/>
        <v>0</v>
      </c>
      <c r="J287" s="15">
        <f t="shared" si="24"/>
        <v>0</v>
      </c>
      <c r="K287" s="24" t="str">
        <f t="shared" si="25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26"/>
        <v>0</v>
      </c>
      <c r="J288" s="30">
        <f t="shared" si="24"/>
        <v>0</v>
      </c>
      <c r="K288" s="31" t="str">
        <f t="shared" si="25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7">SUM(C291:H291)</f>
        <v>0</v>
      </c>
      <c r="J291" s="15">
        <f t="shared" ref="J291:J301" si="28">SUM(C291:H291)/6</f>
        <v>0</v>
      </c>
      <c r="K291" s="16" t="str">
        <f t="shared" ref="K291:K301" si="29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7"/>
        <v>0</v>
      </c>
      <c r="J292" s="15">
        <f t="shared" si="28"/>
        <v>0</v>
      </c>
      <c r="K292" s="24" t="str">
        <f t="shared" si="29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7"/>
        <v>0</v>
      </c>
      <c r="J293" s="15">
        <f t="shared" si="28"/>
        <v>0</v>
      </c>
      <c r="K293" s="24" t="str">
        <f t="shared" si="29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7"/>
        <v>0</v>
      </c>
      <c r="J294" s="15">
        <f t="shared" si="28"/>
        <v>0</v>
      </c>
      <c r="K294" s="24" t="str">
        <f t="shared" si="29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7"/>
        <v>0</v>
      </c>
      <c r="J295" s="15">
        <f t="shared" si="28"/>
        <v>0</v>
      </c>
      <c r="K295" s="24" t="str">
        <f t="shared" si="29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7"/>
        <v>0</v>
      </c>
      <c r="J296" s="15">
        <f t="shared" si="28"/>
        <v>0</v>
      </c>
      <c r="K296" s="24" t="str">
        <f t="shared" si="29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7"/>
        <v>0</v>
      </c>
      <c r="J297" s="15">
        <f t="shared" si="28"/>
        <v>0</v>
      </c>
      <c r="K297" s="24" t="str">
        <f t="shared" si="29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7"/>
        <v>0</v>
      </c>
      <c r="J298" s="15">
        <f t="shared" si="28"/>
        <v>0</v>
      </c>
      <c r="K298" s="24" t="str">
        <f t="shared" si="29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7"/>
        <v>0</v>
      </c>
      <c r="J299" s="15">
        <f t="shared" si="28"/>
        <v>0</v>
      </c>
      <c r="K299" s="24" t="str">
        <f t="shared" si="29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7"/>
        <v>0</v>
      </c>
      <c r="J300" s="15">
        <f t="shared" si="28"/>
        <v>0</v>
      </c>
      <c r="K300" s="24" t="str">
        <f t="shared" si="29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7"/>
        <v>0</v>
      </c>
      <c r="J301" s="15">
        <f t="shared" si="28"/>
        <v>0</v>
      </c>
      <c r="K301" s="24" t="str">
        <f t="shared" si="29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30">SUM(C323:H323)/6</f>
        <v>0</v>
      </c>
      <c r="K323" s="16" t="str">
        <f t="shared" ref="K323:K352" si="31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32">SUM(C324:H324)</f>
        <v>0</v>
      </c>
      <c r="J324" s="15">
        <f t="shared" si="30"/>
        <v>0</v>
      </c>
      <c r="K324" s="24" t="str">
        <f t="shared" si="31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32"/>
        <v>0</v>
      </c>
      <c r="J325" s="15">
        <f t="shared" si="30"/>
        <v>0</v>
      </c>
      <c r="K325" s="24" t="str">
        <f t="shared" si="31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32"/>
        <v>0</v>
      </c>
      <c r="J326" s="15">
        <f t="shared" si="30"/>
        <v>0</v>
      </c>
      <c r="K326" s="24" t="str">
        <f t="shared" si="31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32"/>
        <v>0</v>
      </c>
      <c r="J327" s="15">
        <f t="shared" si="30"/>
        <v>0</v>
      </c>
      <c r="K327" s="24" t="str">
        <f t="shared" si="31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32"/>
        <v>0</v>
      </c>
      <c r="J328" s="15">
        <f t="shared" si="30"/>
        <v>0</v>
      </c>
      <c r="K328" s="24" t="str">
        <f t="shared" si="31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32"/>
        <v>0</v>
      </c>
      <c r="J329" s="15">
        <f t="shared" si="30"/>
        <v>0</v>
      </c>
      <c r="K329" s="24" t="str">
        <f t="shared" si="31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32"/>
        <v>0</v>
      </c>
      <c r="J330" s="15">
        <f t="shared" si="30"/>
        <v>0</v>
      </c>
      <c r="K330" s="24" t="str">
        <f t="shared" si="31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32"/>
        <v>0</v>
      </c>
      <c r="J331" s="15">
        <f t="shared" si="30"/>
        <v>0</v>
      </c>
      <c r="K331" s="24" t="str">
        <f t="shared" si="31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32"/>
        <v>0</v>
      </c>
      <c r="J332" s="15">
        <f t="shared" si="30"/>
        <v>0</v>
      </c>
      <c r="K332" s="24" t="str">
        <f t="shared" si="31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32"/>
        <v>0</v>
      </c>
      <c r="J333" s="15">
        <f t="shared" si="30"/>
        <v>0</v>
      </c>
      <c r="K333" s="24" t="str">
        <f t="shared" si="31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32"/>
        <v>0</v>
      </c>
      <c r="J334" s="15">
        <f t="shared" si="30"/>
        <v>0</v>
      </c>
      <c r="K334" s="24" t="str">
        <f t="shared" si="31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32"/>
        <v>0</v>
      </c>
      <c r="J335" s="15">
        <f t="shared" si="30"/>
        <v>0</v>
      </c>
      <c r="K335" s="24" t="str">
        <f t="shared" si="31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32"/>
        <v>0</v>
      </c>
      <c r="J336" s="15">
        <f t="shared" si="30"/>
        <v>0</v>
      </c>
      <c r="K336" s="24" t="str">
        <f t="shared" si="31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32"/>
        <v>0</v>
      </c>
      <c r="J337" s="15">
        <f t="shared" si="30"/>
        <v>0</v>
      </c>
      <c r="K337" s="24" t="str">
        <f t="shared" si="31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32"/>
        <v>0</v>
      </c>
      <c r="J338" s="15">
        <f t="shared" si="30"/>
        <v>0</v>
      </c>
      <c r="K338" s="24" t="str">
        <f t="shared" si="31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32"/>
        <v>0</v>
      </c>
      <c r="J339" s="15">
        <f t="shared" si="30"/>
        <v>0</v>
      </c>
      <c r="K339" s="24" t="str">
        <f t="shared" si="31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32"/>
        <v>0</v>
      </c>
      <c r="J340" s="15">
        <f t="shared" si="30"/>
        <v>0</v>
      </c>
      <c r="K340" s="24" t="str">
        <f t="shared" si="31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32"/>
        <v>0</v>
      </c>
      <c r="J341" s="15">
        <f t="shared" si="30"/>
        <v>0</v>
      </c>
      <c r="K341" s="24" t="str">
        <f t="shared" si="31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32"/>
        <v>0</v>
      </c>
      <c r="J342" s="15">
        <f t="shared" si="30"/>
        <v>0</v>
      </c>
      <c r="K342" s="24" t="str">
        <f t="shared" si="31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32"/>
        <v>0</v>
      </c>
      <c r="J343" s="15">
        <f>SUM(C343:H343)/5</f>
        <v>0</v>
      </c>
      <c r="K343" s="24" t="str">
        <f t="shared" si="31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32"/>
        <v>0</v>
      </c>
      <c r="J344" s="15">
        <f t="shared" si="30"/>
        <v>0</v>
      </c>
      <c r="K344" s="24" t="str">
        <f t="shared" si="31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32"/>
        <v>0</v>
      </c>
      <c r="J345" s="15">
        <f t="shared" si="30"/>
        <v>0</v>
      </c>
      <c r="K345" s="24" t="str">
        <f t="shared" si="31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32"/>
        <v>0</v>
      </c>
      <c r="J346" s="15">
        <f t="shared" si="30"/>
        <v>0</v>
      </c>
      <c r="K346" s="24" t="str">
        <f t="shared" si="31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32"/>
        <v>0</v>
      </c>
      <c r="J347" s="15">
        <f t="shared" si="30"/>
        <v>0</v>
      </c>
      <c r="K347" s="24" t="str">
        <f t="shared" si="31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32"/>
        <v>0</v>
      </c>
      <c r="J348" s="15">
        <f t="shared" si="30"/>
        <v>0</v>
      </c>
      <c r="K348" s="24" t="str">
        <f t="shared" si="31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32"/>
        <v>0</v>
      </c>
      <c r="J349" s="15">
        <f t="shared" si="30"/>
        <v>0</v>
      </c>
      <c r="K349" s="24" t="str">
        <f t="shared" si="31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32"/>
        <v>0</v>
      </c>
      <c r="J350" s="15">
        <f t="shared" si="30"/>
        <v>0</v>
      </c>
      <c r="K350" s="24" t="str">
        <f t="shared" si="31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32"/>
        <v>0</v>
      </c>
      <c r="J351" s="15">
        <f t="shared" si="30"/>
        <v>0</v>
      </c>
      <c r="K351" s="24" t="str">
        <f t="shared" si="31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32"/>
        <v>0</v>
      </c>
      <c r="J352" s="30">
        <f t="shared" si="30"/>
        <v>0</v>
      </c>
      <c r="K352" s="31" t="str">
        <f t="shared" si="31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33">SUM(C355:H355)</f>
        <v>0</v>
      </c>
      <c r="J355" s="15">
        <f t="shared" ref="J355:J366" si="34">SUM(C355:H355)/6</f>
        <v>0</v>
      </c>
      <c r="K355" s="16" t="str">
        <f t="shared" ref="K355:K366" si="35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33"/>
        <v>0</v>
      </c>
      <c r="J356" s="15">
        <f t="shared" si="34"/>
        <v>0</v>
      </c>
      <c r="K356" s="24" t="str">
        <f t="shared" si="35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33"/>
        <v>0</v>
      </c>
      <c r="J357" s="15">
        <f t="shared" si="34"/>
        <v>0</v>
      </c>
      <c r="K357" s="24" t="str">
        <f t="shared" si="35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33"/>
        <v>0</v>
      </c>
      <c r="J358" s="15">
        <f t="shared" si="34"/>
        <v>0</v>
      </c>
      <c r="K358" s="24" t="str">
        <f t="shared" si="35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33"/>
        <v>0</v>
      </c>
      <c r="J359" s="15">
        <f t="shared" si="34"/>
        <v>0</v>
      </c>
      <c r="K359" s="24" t="str">
        <f t="shared" si="35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33"/>
        <v>0</v>
      </c>
      <c r="J360" s="15">
        <f t="shared" si="34"/>
        <v>0</v>
      </c>
      <c r="K360" s="24" t="str">
        <f t="shared" si="35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33"/>
        <v>0</v>
      </c>
      <c r="J361" s="15">
        <f t="shared" si="34"/>
        <v>0</v>
      </c>
      <c r="K361" s="24" t="str">
        <f t="shared" si="35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33"/>
        <v>0</v>
      </c>
      <c r="J362" s="15">
        <f t="shared" si="34"/>
        <v>0</v>
      </c>
      <c r="K362" s="24" t="str">
        <f t="shared" si="35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33"/>
        <v>0</v>
      </c>
      <c r="J363" s="15">
        <f t="shared" si="34"/>
        <v>0</v>
      </c>
      <c r="K363" s="24" t="str">
        <f t="shared" si="35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33"/>
        <v>0</v>
      </c>
      <c r="J364" s="15">
        <f t="shared" si="34"/>
        <v>0</v>
      </c>
      <c r="K364" s="24" t="str">
        <f t="shared" si="35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33"/>
        <v>0</v>
      </c>
      <c r="J365" s="15">
        <f t="shared" si="34"/>
        <v>0</v>
      </c>
      <c r="K365" s="24" t="str">
        <f t="shared" si="35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33"/>
        <v>0</v>
      </c>
      <c r="J366" s="15">
        <f t="shared" si="34"/>
        <v>0</v>
      </c>
      <c r="K366" s="24" t="str">
        <f t="shared" si="35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6">SUM(C387:H387)/6</f>
        <v>0</v>
      </c>
      <c r="K387" s="16" t="str">
        <f t="shared" ref="K387:K416" si="37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8">SUM(C388:H388)</f>
        <v>0</v>
      </c>
      <c r="J388" s="15">
        <f t="shared" si="36"/>
        <v>0</v>
      </c>
      <c r="K388" s="24" t="str">
        <f t="shared" si="37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8"/>
        <v>0</v>
      </c>
      <c r="J389" s="15">
        <f t="shared" si="36"/>
        <v>0</v>
      </c>
      <c r="K389" s="24" t="str">
        <f t="shared" si="37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8"/>
        <v>0</v>
      </c>
      <c r="J390" s="15">
        <f t="shared" si="36"/>
        <v>0</v>
      </c>
      <c r="K390" s="24" t="str">
        <f t="shared" si="37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8"/>
        <v>0</v>
      </c>
      <c r="J391" s="15">
        <f t="shared" si="36"/>
        <v>0</v>
      </c>
      <c r="K391" s="24" t="str">
        <f t="shared" si="37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8"/>
        <v>0</v>
      </c>
      <c r="J392" s="15">
        <f>SUM(C392:H392)/5</f>
        <v>0</v>
      </c>
      <c r="K392" s="24" t="str">
        <f t="shared" si="37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8"/>
        <v>0</v>
      </c>
      <c r="J393" s="15">
        <f t="shared" si="36"/>
        <v>0</v>
      </c>
      <c r="K393" s="24" t="str">
        <f t="shared" si="37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8"/>
        <v>0</v>
      </c>
      <c r="J394" s="15">
        <f t="shared" si="36"/>
        <v>0</v>
      </c>
      <c r="K394" s="24" t="str">
        <f t="shared" si="37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8"/>
        <v>0</v>
      </c>
      <c r="J395" s="15">
        <f t="shared" si="36"/>
        <v>0</v>
      </c>
      <c r="K395" s="24" t="str">
        <f t="shared" si="37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8"/>
        <v>0</v>
      </c>
      <c r="J396" s="15">
        <f t="shared" si="36"/>
        <v>0</v>
      </c>
      <c r="K396" s="24" t="str">
        <f t="shared" si="37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8"/>
        <v>0</v>
      </c>
      <c r="J397" s="15">
        <f t="shared" si="36"/>
        <v>0</v>
      </c>
      <c r="K397" s="24" t="str">
        <f t="shared" si="37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8"/>
        <v>0</v>
      </c>
      <c r="J398" s="15">
        <f t="shared" si="36"/>
        <v>0</v>
      </c>
      <c r="K398" s="24" t="str">
        <f t="shared" si="37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8"/>
        <v>0</v>
      </c>
      <c r="J399" s="15">
        <f t="shared" si="36"/>
        <v>0</v>
      </c>
      <c r="K399" s="24" t="str">
        <f t="shared" si="37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8"/>
        <v>0</v>
      </c>
      <c r="J400" s="15">
        <f t="shared" si="36"/>
        <v>0</v>
      </c>
      <c r="K400" s="24" t="str">
        <f t="shared" si="37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8"/>
        <v>0</v>
      </c>
      <c r="J401" s="15">
        <f t="shared" si="36"/>
        <v>0</v>
      </c>
      <c r="K401" s="24" t="str">
        <f t="shared" si="37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8"/>
        <v>0</v>
      </c>
      <c r="J402" s="15">
        <f t="shared" si="36"/>
        <v>0</v>
      </c>
      <c r="K402" s="24" t="str">
        <f t="shared" si="37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8"/>
        <v>0</v>
      </c>
      <c r="J403" s="15">
        <f t="shared" si="36"/>
        <v>0</v>
      </c>
      <c r="K403" s="24" t="str">
        <f t="shared" si="37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8"/>
        <v>0</v>
      </c>
      <c r="J404" s="15">
        <f t="shared" si="36"/>
        <v>0</v>
      </c>
      <c r="K404" s="24" t="str">
        <f t="shared" si="37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8"/>
        <v>0</v>
      </c>
      <c r="J405" s="15">
        <f t="shared" si="36"/>
        <v>0</v>
      </c>
      <c r="K405" s="24" t="str">
        <f t="shared" si="37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8"/>
        <v>0</v>
      </c>
      <c r="J406" s="15">
        <f t="shared" si="36"/>
        <v>0</v>
      </c>
      <c r="K406" s="24" t="str">
        <f t="shared" si="37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8"/>
        <v>0</v>
      </c>
      <c r="J407" s="15">
        <f t="shared" si="36"/>
        <v>0</v>
      </c>
      <c r="K407" s="24" t="str">
        <f t="shared" si="37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8"/>
        <v>0</v>
      </c>
      <c r="J408" s="15">
        <f t="shared" si="36"/>
        <v>0</v>
      </c>
      <c r="K408" s="24" t="str">
        <f t="shared" si="37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8"/>
        <v>0</v>
      </c>
      <c r="J409" s="15">
        <f t="shared" si="36"/>
        <v>0</v>
      </c>
      <c r="K409" s="24" t="str">
        <f t="shared" si="37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8"/>
        <v>0</v>
      </c>
      <c r="J410" s="15">
        <f>SUM(C410:H410)/5</f>
        <v>0</v>
      </c>
      <c r="K410" s="24" t="str">
        <f t="shared" si="37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8"/>
        <v>0</v>
      </c>
      <c r="J411" s="15">
        <f t="shared" si="36"/>
        <v>0</v>
      </c>
      <c r="K411" s="24" t="str">
        <f t="shared" si="37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8"/>
        <v>0</v>
      </c>
      <c r="J412" s="15">
        <f t="shared" si="36"/>
        <v>0</v>
      </c>
      <c r="K412" s="24" t="str">
        <f t="shared" si="37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8"/>
        <v>0</v>
      </c>
      <c r="J413" s="15">
        <f t="shared" si="36"/>
        <v>0</v>
      </c>
      <c r="K413" s="24" t="str">
        <f t="shared" si="37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8"/>
        <v>0</v>
      </c>
      <c r="J414" s="15">
        <f t="shared" si="36"/>
        <v>0</v>
      </c>
      <c r="K414" s="24" t="str">
        <f t="shared" si="37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8"/>
        <v>0</v>
      </c>
      <c r="J415" s="15">
        <f t="shared" si="36"/>
        <v>0</v>
      </c>
      <c r="K415" s="24" t="str">
        <f t="shared" si="37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8"/>
        <v>0</v>
      </c>
      <c r="J416" s="30">
        <f t="shared" si="36"/>
        <v>0</v>
      </c>
      <c r="K416" s="31" t="str">
        <f t="shared" si="37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9">SUM(C419:H419)</f>
        <v>0</v>
      </c>
      <c r="J419" s="15">
        <f t="shared" ref="J419:J427" si="40">SUM(C419:H419)/6</f>
        <v>0</v>
      </c>
      <c r="K419" s="16" t="str">
        <f t="shared" ref="K419:K427" si="41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9"/>
        <v>0</v>
      </c>
      <c r="J420" s="15">
        <f t="shared" si="40"/>
        <v>0</v>
      </c>
      <c r="K420" s="24" t="str">
        <f t="shared" si="41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9"/>
        <v>0</v>
      </c>
      <c r="J421" s="15">
        <f t="shared" si="40"/>
        <v>0</v>
      </c>
      <c r="K421" s="24" t="str">
        <f t="shared" si="41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9"/>
        <v>0</v>
      </c>
      <c r="J422" s="15">
        <f t="shared" si="40"/>
        <v>0</v>
      </c>
      <c r="K422" s="24" t="str">
        <f t="shared" si="41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9"/>
        <v>0</v>
      </c>
      <c r="J423" s="15">
        <f t="shared" si="40"/>
        <v>0</v>
      </c>
      <c r="K423" s="24" t="str">
        <f t="shared" si="41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9"/>
        <v>0</v>
      </c>
      <c r="J424" s="15">
        <f t="shared" si="40"/>
        <v>0</v>
      </c>
      <c r="K424" s="24" t="str">
        <f t="shared" si="41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9"/>
        <v>0</v>
      </c>
      <c r="J425" s="15">
        <f t="shared" si="40"/>
        <v>0</v>
      </c>
      <c r="K425" s="24" t="str">
        <f t="shared" si="41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9"/>
        <v>0</v>
      </c>
      <c r="J426" s="15">
        <f t="shared" si="40"/>
        <v>0</v>
      </c>
      <c r="K426" s="24" t="str">
        <f t="shared" si="41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9"/>
        <v>0</v>
      </c>
      <c r="J427" s="15">
        <f t="shared" si="40"/>
        <v>0</v>
      </c>
      <c r="K427" s="24" t="str">
        <f t="shared" si="41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42">SUM(C451:H451)/6</f>
        <v>0</v>
      </c>
      <c r="K451" s="16" t="str">
        <f t="shared" ref="K451:K480" si="43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44">SUM(C452:H452)</f>
        <v>0</v>
      </c>
      <c r="J452" s="15">
        <f t="shared" si="42"/>
        <v>0</v>
      </c>
      <c r="K452" s="24" t="str">
        <f t="shared" si="43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44"/>
        <v>0</v>
      </c>
      <c r="J453" s="15">
        <f t="shared" si="42"/>
        <v>0</v>
      </c>
      <c r="K453" s="24" t="str">
        <f t="shared" si="43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44"/>
        <v>0</v>
      </c>
      <c r="J454" s="15">
        <f t="shared" si="42"/>
        <v>0</v>
      </c>
      <c r="K454" s="24" t="str">
        <f t="shared" si="43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44"/>
        <v>0</v>
      </c>
      <c r="J455" s="15">
        <f t="shared" si="42"/>
        <v>0</v>
      </c>
      <c r="K455" s="24" t="str">
        <f t="shared" si="43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44"/>
        <v>0</v>
      </c>
      <c r="J456" s="15">
        <f t="shared" si="42"/>
        <v>0</v>
      </c>
      <c r="K456" s="24" t="str">
        <f t="shared" si="43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44"/>
        <v>0</v>
      </c>
      <c r="J457" s="15">
        <f t="shared" si="42"/>
        <v>0</v>
      </c>
      <c r="K457" s="24" t="str">
        <f t="shared" si="43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44"/>
        <v>0</v>
      </c>
      <c r="J458" s="15">
        <f t="shared" si="42"/>
        <v>0</v>
      </c>
      <c r="K458" s="24" t="str">
        <f t="shared" si="43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44"/>
        <v>0</v>
      </c>
      <c r="J459" s="15">
        <f t="shared" si="42"/>
        <v>0</v>
      </c>
      <c r="K459" s="24" t="str">
        <f t="shared" si="43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44"/>
        <v>0</v>
      </c>
      <c r="J460" s="15">
        <f t="shared" si="42"/>
        <v>0</v>
      </c>
      <c r="K460" s="24" t="str">
        <f t="shared" si="43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44"/>
        <v>0</v>
      </c>
      <c r="J461" s="15">
        <f t="shared" si="42"/>
        <v>0</v>
      </c>
      <c r="K461" s="24" t="str">
        <f t="shared" si="43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44"/>
        <v>0</v>
      </c>
      <c r="J462" s="15">
        <f t="shared" si="42"/>
        <v>0</v>
      </c>
      <c r="K462" s="24" t="str">
        <f t="shared" si="43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44"/>
        <v>0</v>
      </c>
      <c r="J463" s="15">
        <f t="shared" si="42"/>
        <v>0</v>
      </c>
      <c r="K463" s="24" t="str">
        <f t="shared" si="43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44"/>
        <v>0</v>
      </c>
      <c r="J464" s="15">
        <f t="shared" si="42"/>
        <v>0</v>
      </c>
      <c r="K464" s="24" t="str">
        <f t="shared" si="43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44"/>
        <v>0</v>
      </c>
      <c r="J465" s="15">
        <f t="shared" si="42"/>
        <v>0</v>
      </c>
      <c r="K465" s="24" t="str">
        <f t="shared" si="43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44"/>
        <v>0</v>
      </c>
      <c r="J466" s="15">
        <f t="shared" si="42"/>
        <v>0</v>
      </c>
      <c r="K466" s="24" t="str">
        <f t="shared" si="43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44"/>
        <v>0</v>
      </c>
      <c r="J467" s="15">
        <f t="shared" si="42"/>
        <v>0</v>
      </c>
      <c r="K467" s="24" t="str">
        <f t="shared" si="43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44"/>
        <v>0</v>
      </c>
      <c r="J468" s="15">
        <f t="shared" si="42"/>
        <v>0</v>
      </c>
      <c r="K468" s="24" t="str">
        <f t="shared" si="43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44"/>
        <v>0</v>
      </c>
      <c r="J469" s="15">
        <f t="shared" si="42"/>
        <v>0</v>
      </c>
      <c r="K469" s="24" t="str">
        <f t="shared" si="43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44"/>
        <v>0</v>
      </c>
      <c r="J470" s="15">
        <f t="shared" si="42"/>
        <v>0</v>
      </c>
      <c r="K470" s="24" t="str">
        <f t="shared" si="43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44"/>
        <v>0</v>
      </c>
      <c r="J471" s="15">
        <f t="shared" si="42"/>
        <v>0</v>
      </c>
      <c r="K471" s="24" t="str">
        <f t="shared" si="43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44"/>
        <v>0</v>
      </c>
      <c r="J472" s="15">
        <f t="shared" si="42"/>
        <v>0</v>
      </c>
      <c r="K472" s="24" t="str">
        <f t="shared" si="43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44"/>
        <v>0</v>
      </c>
      <c r="J473" s="15">
        <f t="shared" si="42"/>
        <v>0</v>
      </c>
      <c r="K473" s="24" t="str">
        <f t="shared" si="43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44"/>
        <v>0</v>
      </c>
      <c r="J474" s="15">
        <f t="shared" si="42"/>
        <v>0</v>
      </c>
      <c r="K474" s="24" t="str">
        <f t="shared" si="43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44"/>
        <v>0</v>
      </c>
      <c r="J475" s="15">
        <f t="shared" si="42"/>
        <v>0</v>
      </c>
      <c r="K475" s="24" t="str">
        <f t="shared" si="43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44"/>
        <v>0</v>
      </c>
      <c r="J476" s="15">
        <f t="shared" si="42"/>
        <v>0</v>
      </c>
      <c r="K476" s="24" t="str">
        <f t="shared" si="43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44"/>
        <v>0</v>
      </c>
      <c r="J477" s="15">
        <f t="shared" si="42"/>
        <v>0</v>
      </c>
      <c r="K477" s="24" t="str">
        <f t="shared" si="43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44"/>
        <v>0</v>
      </c>
      <c r="J478" s="15">
        <f t="shared" si="42"/>
        <v>0</v>
      </c>
      <c r="K478" s="24" t="str">
        <f t="shared" si="43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44"/>
        <v>0</v>
      </c>
      <c r="J479" s="15">
        <f>SUM(C479:H479)/5</f>
        <v>0</v>
      </c>
      <c r="K479" s="24" t="str">
        <f t="shared" si="43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44"/>
        <v>0</v>
      </c>
      <c r="J480" s="30">
        <f t="shared" si="42"/>
        <v>0</v>
      </c>
      <c r="K480" s="31" t="str">
        <f t="shared" si="43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5">SUM(C483:H483)</f>
        <v>0</v>
      </c>
      <c r="J483" s="15">
        <f t="shared" ref="J483:J494" si="46">SUM(C483:H483)/6</f>
        <v>0</v>
      </c>
      <c r="K483" s="16" t="str">
        <f t="shared" ref="K483:K494" si="47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5"/>
        <v>0</v>
      </c>
      <c r="J484" s="15">
        <f t="shared" si="46"/>
        <v>0</v>
      </c>
      <c r="K484" s="24" t="str">
        <f t="shared" si="47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5"/>
        <v>0</v>
      </c>
      <c r="J485" s="15">
        <f t="shared" si="46"/>
        <v>0</v>
      </c>
      <c r="K485" s="24" t="str">
        <f t="shared" si="47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5"/>
        <v>0</v>
      </c>
      <c r="J486" s="15">
        <f t="shared" si="46"/>
        <v>0</v>
      </c>
      <c r="K486" s="24" t="str">
        <f t="shared" si="47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5"/>
        <v>0</v>
      </c>
      <c r="J487" s="15">
        <f t="shared" si="46"/>
        <v>0</v>
      </c>
      <c r="K487" s="24" t="str">
        <f t="shared" si="47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5"/>
        <v>0</v>
      </c>
      <c r="J488" s="15">
        <f t="shared" si="46"/>
        <v>0</v>
      </c>
      <c r="K488" s="24" t="str">
        <f t="shared" si="47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5"/>
        <v>0</v>
      </c>
      <c r="J489" s="15">
        <f t="shared" si="46"/>
        <v>0</v>
      </c>
      <c r="K489" s="24" t="str">
        <f t="shared" si="47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5"/>
        <v>0</v>
      </c>
      <c r="J490" s="15">
        <f t="shared" si="46"/>
        <v>0</v>
      </c>
      <c r="K490" s="24" t="str">
        <f t="shared" si="47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5"/>
        <v>0</v>
      </c>
      <c r="J491" s="15">
        <f t="shared" si="46"/>
        <v>0</v>
      </c>
      <c r="K491" s="24" t="str">
        <f t="shared" si="47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5"/>
        <v>0</v>
      </c>
      <c r="J492" s="15">
        <f t="shared" si="46"/>
        <v>0</v>
      </c>
      <c r="K492" s="24" t="str">
        <f t="shared" si="47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5"/>
        <v>0</v>
      </c>
      <c r="J493" s="15">
        <f t="shared" si="46"/>
        <v>0</v>
      </c>
      <c r="K493" s="24" t="str">
        <f t="shared" si="47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5"/>
        <v>0</v>
      </c>
      <c r="J494" s="15">
        <f t="shared" si="46"/>
        <v>0</v>
      </c>
      <c r="K494" s="24" t="str">
        <f t="shared" si="47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8">SUM(C515:H515)/6</f>
        <v>0</v>
      </c>
      <c r="K515" s="16" t="str">
        <f t="shared" ref="K515:K544" si="49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8"/>
        <v>0</v>
      </c>
      <c r="K516" s="24" t="str">
        <f t="shared" si="49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50">SUM(C517:H517)</f>
        <v>0</v>
      </c>
      <c r="J517" s="15">
        <f t="shared" si="48"/>
        <v>0</v>
      </c>
      <c r="K517" s="24" t="str">
        <f t="shared" si="49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50"/>
        <v>0</v>
      </c>
      <c r="J518" s="15">
        <f t="shared" si="48"/>
        <v>0</v>
      </c>
      <c r="K518" s="24" t="str">
        <f t="shared" si="49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50"/>
        <v>0</v>
      </c>
      <c r="J519" s="15">
        <f t="shared" si="48"/>
        <v>0</v>
      </c>
      <c r="K519" s="24" t="str">
        <f t="shared" si="49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50"/>
        <v>0</v>
      </c>
      <c r="J520" s="15">
        <f t="shared" si="48"/>
        <v>0</v>
      </c>
      <c r="K520" s="24" t="str">
        <f t="shared" si="49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50"/>
        <v>0</v>
      </c>
      <c r="J521" s="15">
        <f t="shared" si="48"/>
        <v>0</v>
      </c>
      <c r="K521" s="24" t="str">
        <f t="shared" si="49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50"/>
        <v>0</v>
      </c>
      <c r="J522" s="15">
        <f t="shared" si="48"/>
        <v>0</v>
      </c>
      <c r="K522" s="24" t="str">
        <f t="shared" si="49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50"/>
        <v>0</v>
      </c>
      <c r="J523" s="15">
        <f t="shared" si="48"/>
        <v>0</v>
      </c>
      <c r="K523" s="24" t="str">
        <f t="shared" si="49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50"/>
        <v>0</v>
      </c>
      <c r="J524" s="15">
        <f t="shared" si="48"/>
        <v>0</v>
      </c>
      <c r="K524" s="24" t="str">
        <f t="shared" si="49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50"/>
        <v>0</v>
      </c>
      <c r="J525" s="15">
        <f t="shared" si="48"/>
        <v>0</v>
      </c>
      <c r="K525" s="24" t="str">
        <f t="shared" si="49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50"/>
        <v>0</v>
      </c>
      <c r="J526" s="15">
        <f t="shared" si="48"/>
        <v>0</v>
      </c>
      <c r="K526" s="24" t="str">
        <f t="shared" si="49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50"/>
        <v>0</v>
      </c>
      <c r="J527" s="15">
        <f t="shared" si="48"/>
        <v>0</v>
      </c>
      <c r="K527" s="24" t="str">
        <f t="shared" si="49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50"/>
        <v>0</v>
      </c>
      <c r="J528" s="15">
        <f t="shared" si="48"/>
        <v>0</v>
      </c>
      <c r="K528" s="24" t="str">
        <f t="shared" si="49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50"/>
        <v>0</v>
      </c>
      <c r="J529" s="15">
        <f t="shared" si="48"/>
        <v>0</v>
      </c>
      <c r="K529" s="24" t="str">
        <f t="shared" si="49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50"/>
        <v>0</v>
      </c>
      <c r="J530" s="15">
        <f t="shared" si="48"/>
        <v>0</v>
      </c>
      <c r="K530" s="24" t="str">
        <f t="shared" si="49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50"/>
        <v>0</v>
      </c>
      <c r="J531" s="15">
        <f t="shared" si="48"/>
        <v>0</v>
      </c>
      <c r="K531" s="24" t="str">
        <f t="shared" si="49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50"/>
        <v>0</v>
      </c>
      <c r="J532" s="15">
        <f t="shared" si="48"/>
        <v>0</v>
      </c>
      <c r="K532" s="24" t="str">
        <f t="shared" si="49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50"/>
        <v>0</v>
      </c>
      <c r="J533" s="15">
        <f t="shared" si="48"/>
        <v>0</v>
      </c>
      <c r="K533" s="24" t="str">
        <f t="shared" si="49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50"/>
        <v>0</v>
      </c>
      <c r="J534" s="15">
        <f t="shared" si="48"/>
        <v>0</v>
      </c>
      <c r="K534" s="24" t="str">
        <f t="shared" si="49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50"/>
        <v>0</v>
      </c>
      <c r="J535" s="15">
        <f t="shared" si="48"/>
        <v>0</v>
      </c>
      <c r="K535" s="24" t="str">
        <f t="shared" si="49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50"/>
        <v>0</v>
      </c>
      <c r="J536" s="15">
        <f t="shared" si="48"/>
        <v>0</v>
      </c>
      <c r="K536" s="24" t="str">
        <f t="shared" si="49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50"/>
        <v>0</v>
      </c>
      <c r="J537" s="15">
        <f t="shared" si="48"/>
        <v>0</v>
      </c>
      <c r="K537" s="24" t="str">
        <f t="shared" si="49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50"/>
        <v>0</v>
      </c>
      <c r="J538" s="15">
        <f t="shared" si="48"/>
        <v>0</v>
      </c>
      <c r="K538" s="24" t="str">
        <f t="shared" si="49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50"/>
        <v>0</v>
      </c>
      <c r="J539" s="15">
        <f t="shared" si="48"/>
        <v>0</v>
      </c>
      <c r="K539" s="24" t="str">
        <f t="shared" si="49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50"/>
        <v>0</v>
      </c>
      <c r="J540" s="15">
        <f t="shared" si="48"/>
        <v>0</v>
      </c>
      <c r="K540" s="24" t="str">
        <f t="shared" si="49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50"/>
        <v>0</v>
      </c>
      <c r="J541" s="15">
        <f t="shared" si="48"/>
        <v>0</v>
      </c>
      <c r="K541" s="24" t="str">
        <f t="shared" si="49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50"/>
        <v>0</v>
      </c>
      <c r="J542" s="15">
        <f t="shared" si="48"/>
        <v>0</v>
      </c>
      <c r="K542" s="24" t="str">
        <f t="shared" si="49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50"/>
        <v>0</v>
      </c>
      <c r="J543" s="15">
        <f t="shared" si="48"/>
        <v>0</v>
      </c>
      <c r="K543" s="24" t="str">
        <f t="shared" si="49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50"/>
        <v>0</v>
      </c>
      <c r="J544" s="30">
        <f t="shared" si="48"/>
        <v>0</v>
      </c>
      <c r="K544" s="31" t="str">
        <f t="shared" si="49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51">SUM(C547:H547)</f>
        <v>0</v>
      </c>
      <c r="J547" s="15">
        <f t="shared" ref="J547:J554" si="52">SUM(C547:H547)/6</f>
        <v>0</v>
      </c>
      <c r="K547" s="16" t="str">
        <f t="shared" ref="K547:K554" si="53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51"/>
        <v>0</v>
      </c>
      <c r="J548" s="15">
        <f t="shared" si="52"/>
        <v>0</v>
      </c>
      <c r="K548" s="24" t="str">
        <f t="shared" si="53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51"/>
        <v>0</v>
      </c>
      <c r="J549" s="15">
        <f t="shared" si="52"/>
        <v>0</v>
      </c>
      <c r="K549" s="24" t="str">
        <f t="shared" si="53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51"/>
        <v>0</v>
      </c>
      <c r="J550" s="15">
        <f t="shared" si="52"/>
        <v>0</v>
      </c>
      <c r="K550" s="24" t="str">
        <f t="shared" si="53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51"/>
        <v>0</v>
      </c>
      <c r="J551" s="15">
        <f t="shared" si="52"/>
        <v>0</v>
      </c>
      <c r="K551" s="24" t="str">
        <f t="shared" si="53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51"/>
        <v>0</v>
      </c>
      <c r="J552" s="15">
        <f t="shared" si="52"/>
        <v>0</v>
      </c>
      <c r="K552" s="24" t="str">
        <f t="shared" si="53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51"/>
        <v>0</v>
      </c>
      <c r="J553" s="15">
        <f t="shared" si="52"/>
        <v>0</v>
      </c>
      <c r="K553" s="24" t="str">
        <f t="shared" si="53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51"/>
        <v>0</v>
      </c>
      <c r="J554" s="15">
        <f t="shared" si="52"/>
        <v>0</v>
      </c>
      <c r="K554" s="24" t="str">
        <f t="shared" si="53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54">SUM(C579:H579)/6</f>
        <v>0</v>
      </c>
      <c r="K579" s="16" t="str">
        <f t="shared" ref="K579:K608" si="55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6">SUM(C580:H580)</f>
        <v>0</v>
      </c>
      <c r="J580" s="15">
        <f t="shared" si="54"/>
        <v>0</v>
      </c>
      <c r="K580" s="24" t="str">
        <f t="shared" si="55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6"/>
        <v>0</v>
      </c>
      <c r="J581" s="15">
        <f t="shared" si="54"/>
        <v>0</v>
      </c>
      <c r="K581" s="24" t="str">
        <f t="shared" si="55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6"/>
        <v>0</v>
      </c>
      <c r="J582" s="15">
        <f t="shared" si="54"/>
        <v>0</v>
      </c>
      <c r="K582" s="24" t="str">
        <f t="shared" si="55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6"/>
        <v>0</v>
      </c>
      <c r="J583" s="15">
        <f t="shared" si="54"/>
        <v>0</v>
      </c>
      <c r="K583" s="24" t="str">
        <f t="shared" si="55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6"/>
        <v>0</v>
      </c>
      <c r="J584" s="15">
        <f t="shared" si="54"/>
        <v>0</v>
      </c>
      <c r="K584" s="24" t="str">
        <f t="shared" si="55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6"/>
        <v>0</v>
      </c>
      <c r="J585" s="15">
        <f t="shared" si="54"/>
        <v>0</v>
      </c>
      <c r="K585" s="24" t="str">
        <f t="shared" si="55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6"/>
        <v>0</v>
      </c>
      <c r="J586" s="15">
        <f t="shared" si="54"/>
        <v>0</v>
      </c>
      <c r="K586" s="24" t="str">
        <f t="shared" si="55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6"/>
        <v>0</v>
      </c>
      <c r="J587" s="15">
        <f t="shared" si="54"/>
        <v>0</v>
      </c>
      <c r="K587" s="24" t="str">
        <f t="shared" si="55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6"/>
        <v>0</v>
      </c>
      <c r="J588" s="15">
        <f t="shared" si="54"/>
        <v>0</v>
      </c>
      <c r="K588" s="24" t="str">
        <f t="shared" si="55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6"/>
        <v>0</v>
      </c>
      <c r="J589" s="15">
        <f t="shared" si="54"/>
        <v>0</v>
      </c>
      <c r="K589" s="24" t="str">
        <f t="shared" si="55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6"/>
        <v>0</v>
      </c>
      <c r="J590" s="15">
        <f t="shared" si="54"/>
        <v>0</v>
      </c>
      <c r="K590" s="24" t="str">
        <f t="shared" si="55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6"/>
        <v>0</v>
      </c>
      <c r="J591" s="15">
        <f t="shared" si="54"/>
        <v>0</v>
      </c>
      <c r="K591" s="24" t="str">
        <f t="shared" si="55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6"/>
        <v>0</v>
      </c>
      <c r="J592" s="15">
        <f t="shared" si="54"/>
        <v>0</v>
      </c>
      <c r="K592" s="24" t="str">
        <f t="shared" si="55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6"/>
        <v>0</v>
      </c>
      <c r="J593" s="15">
        <f t="shared" si="54"/>
        <v>0</v>
      </c>
      <c r="K593" s="24" t="str">
        <f t="shared" si="55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6"/>
        <v>0</v>
      </c>
      <c r="J594" s="15">
        <f t="shared" si="54"/>
        <v>0</v>
      </c>
      <c r="K594" s="24" t="str">
        <f t="shared" si="55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6"/>
        <v>0</v>
      </c>
      <c r="J595" s="15">
        <f t="shared" si="54"/>
        <v>0</v>
      </c>
      <c r="K595" s="24" t="str">
        <f t="shared" si="55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6"/>
        <v>0</v>
      </c>
      <c r="J596" s="15">
        <f t="shared" si="54"/>
        <v>0</v>
      </c>
      <c r="K596" s="24" t="str">
        <f t="shared" si="55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6"/>
        <v>0</v>
      </c>
      <c r="J597" s="15">
        <f t="shared" si="54"/>
        <v>0</v>
      </c>
      <c r="K597" s="24" t="str">
        <f t="shared" si="55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6"/>
        <v>0</v>
      </c>
      <c r="J598" s="15">
        <f t="shared" si="54"/>
        <v>0</v>
      </c>
      <c r="K598" s="24" t="str">
        <f t="shared" si="55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6"/>
        <v>0</v>
      </c>
      <c r="J599" s="15">
        <f t="shared" si="54"/>
        <v>0</v>
      </c>
      <c r="K599" s="24" t="str">
        <f t="shared" si="55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6"/>
        <v>0</v>
      </c>
      <c r="J600" s="15">
        <f t="shared" si="54"/>
        <v>0</v>
      </c>
      <c r="K600" s="24" t="str">
        <f t="shared" si="55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6"/>
        <v>0</v>
      </c>
      <c r="J601" s="15">
        <f t="shared" si="54"/>
        <v>0</v>
      </c>
      <c r="K601" s="24" t="str">
        <f t="shared" si="55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6"/>
        <v>0</v>
      </c>
      <c r="J602" s="15">
        <f t="shared" si="54"/>
        <v>0</v>
      </c>
      <c r="K602" s="24" t="str">
        <f t="shared" si="55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6"/>
        <v>0</v>
      </c>
      <c r="J603" s="15">
        <f t="shared" si="54"/>
        <v>0</v>
      </c>
      <c r="K603" s="24" t="str">
        <f t="shared" si="55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6"/>
        <v>0</v>
      </c>
      <c r="J604" s="15">
        <f t="shared" si="54"/>
        <v>0</v>
      </c>
      <c r="K604" s="24" t="str">
        <f t="shared" si="55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6"/>
        <v>0</v>
      </c>
      <c r="J605" s="15">
        <f t="shared" si="54"/>
        <v>0</v>
      </c>
      <c r="K605" s="24" t="str">
        <f t="shared" si="55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6"/>
        <v>0</v>
      </c>
      <c r="J606" s="15">
        <f t="shared" si="54"/>
        <v>0</v>
      </c>
      <c r="K606" s="24" t="str">
        <f t="shared" si="55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6"/>
        <v>0</v>
      </c>
      <c r="J607" s="48">
        <f t="shared" si="54"/>
        <v>0</v>
      </c>
      <c r="K607" s="24" t="str">
        <f t="shared" si="55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6"/>
        <v>0</v>
      </c>
      <c r="J608" s="30">
        <f t="shared" si="54"/>
        <v>0</v>
      </c>
      <c r="K608" s="31" t="str">
        <f t="shared" si="55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7">SUM(C611:H611)</f>
        <v>0</v>
      </c>
      <c r="J611" s="15">
        <f t="shared" ref="J611:J619" si="58">SUM(C611:H611)/6</f>
        <v>0</v>
      </c>
      <c r="K611" s="16" t="str">
        <f t="shared" ref="K611:K619" si="59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7"/>
        <v>0</v>
      </c>
      <c r="J612" s="15">
        <f t="shared" si="58"/>
        <v>0</v>
      </c>
      <c r="K612" s="24" t="str">
        <f t="shared" si="59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7"/>
        <v>0</v>
      </c>
      <c r="J613" s="15">
        <f t="shared" si="58"/>
        <v>0</v>
      </c>
      <c r="K613" s="24" t="str">
        <f t="shared" si="59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7"/>
        <v>0</v>
      </c>
      <c r="J614" s="15">
        <f t="shared" si="58"/>
        <v>0</v>
      </c>
      <c r="K614" s="24" t="str">
        <f t="shared" si="59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7"/>
        <v>0</v>
      </c>
      <c r="J615" s="15">
        <f t="shared" si="58"/>
        <v>0</v>
      </c>
      <c r="K615" s="24" t="str">
        <f t="shared" si="59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7"/>
        <v>0</v>
      </c>
      <c r="J616" s="15">
        <f t="shared" si="58"/>
        <v>0</v>
      </c>
      <c r="K616" s="24" t="str">
        <f t="shared" si="59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7"/>
        <v>0</v>
      </c>
      <c r="J617" s="15">
        <f t="shared" si="58"/>
        <v>0</v>
      </c>
      <c r="K617" s="24" t="str">
        <f t="shared" si="59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7"/>
        <v>0</v>
      </c>
      <c r="J618" s="15">
        <f t="shared" si="58"/>
        <v>0</v>
      </c>
      <c r="K618" s="24" t="str">
        <f t="shared" si="59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7"/>
        <v>0</v>
      </c>
      <c r="J619" s="15">
        <f t="shared" si="58"/>
        <v>0</v>
      </c>
      <c r="K619" s="24" t="str">
        <f t="shared" si="59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C1:C23 C25:C149 D393:D65536 F1:H1048576 E1:E226 C151:C342 D1:D391 E228:E409 E411:E478 E480:E65536">
      <formula1>60</formula1>
    </dataValidation>
  </dataValidations>
  <printOptions horizontalCentered="1" verticalCentered="1"/>
  <pageMargins left="0.23622047244094491" right="0.23622047244094491" top="0.53" bottom="0.77" header="0.15" footer="0.54"/>
  <pageSetup paperSize="9" scale="93" orientation="landscape" horizontalDpi="300" verticalDpi="300" r:id="rId1"/>
  <headerFooter alignWithMargins="0">
    <oddHeader>&amp;R&amp;12إدارة غرب طنطا التعليمية
مدرسة طنطا الإعدادية بنين</oddHeader>
    <oddFooter xml:space="preserve">&amp;L&amp;12مدير إدارة المدرسة&amp;C&amp;"Arial,Bold"&amp;14        &amp;"Arial,Regular"&amp;12  وكيل ش. طلاب الصف&amp;R&amp;"Arabic Transparent,Regular"&amp;12   &amp;"Arial,Regular" مدرس المادة                                مدرس أول المادة </oddFooter>
  </headerFooter>
  <rowBreaks count="20" manualBreakCount="20">
    <brk id="32" max="10" man="1"/>
    <brk id="64" max="10" man="1"/>
    <brk id="96" max="10" man="1"/>
    <brk id="128" max="10" man="1"/>
    <brk id="160" max="10" man="1"/>
    <brk id="192" max="10" man="1"/>
    <brk id="224" max="10" man="1"/>
    <brk id="256" max="10" man="1"/>
    <brk id="288" max="10" man="1"/>
    <brk id="320" max="10" man="1"/>
    <brk id="352" max="10" man="1"/>
    <brk id="384" max="10" man="1"/>
    <brk id="416" max="10" man="1"/>
    <brk id="448" max="10" man="1"/>
    <brk id="480" max="10" man="1"/>
    <brk id="512" max="10" man="1"/>
    <brk id="544" max="10" man="1"/>
    <brk id="576" max="10" man="1"/>
    <brk id="608" max="10" man="1"/>
    <brk id="64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Layout" topLeftCell="C53" zoomScaleNormal="100" zoomScaleSheetLayoutView="75" workbookViewId="0">
      <selection activeCell="C55" sqref="C55:K104"/>
    </sheetView>
  </sheetViews>
  <sheetFormatPr defaultRowHeight="17.100000000000001" customHeight="1" x14ac:dyDescent="0.3"/>
  <cols>
    <col min="1" max="1" width="5.5703125" style="53" customWidth="1"/>
    <col min="2" max="2" width="29.85546875" style="54" customWidth="1"/>
    <col min="3" max="5" width="9.140625" style="17" customWidth="1"/>
    <col min="6" max="6" width="9.140625" style="17" hidden="1" customWidth="1"/>
    <col min="7" max="8" width="9.140625" style="17" customWidth="1"/>
    <col min="9" max="9" width="10.140625" style="17" customWidth="1"/>
    <col min="10" max="10" width="10" style="55" customWidth="1"/>
    <col min="11" max="11" width="33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50.25" customHeight="1" thickBot="1" x14ac:dyDescent="0.35">
      <c r="A1" s="1"/>
      <c r="B1" s="63" t="s">
        <v>264</v>
      </c>
      <c r="C1" s="64"/>
      <c r="D1" s="64"/>
      <c r="E1" s="64"/>
      <c r="F1" s="64"/>
      <c r="G1" s="64"/>
      <c r="H1" s="64"/>
      <c r="I1" s="64"/>
      <c r="J1" s="64"/>
      <c r="K1" s="64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26.25" customHeight="1" thickTop="1" x14ac:dyDescent="0.2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2" t="s">
        <v>10</v>
      </c>
      <c r="K2" s="61" t="s">
        <v>11</v>
      </c>
      <c r="L2" s="58"/>
      <c r="M2" s="59"/>
      <c r="N2" s="60"/>
    </row>
    <row r="3" spans="1:21" ht="17.100000000000001" customHeight="1" x14ac:dyDescent="0.3">
      <c r="A3" s="13">
        <v>1</v>
      </c>
      <c r="B3" s="66" t="s">
        <v>231</v>
      </c>
      <c r="C3" s="69">
        <v>50</v>
      </c>
      <c r="D3" s="69">
        <v>50</v>
      </c>
      <c r="E3" s="69">
        <v>50</v>
      </c>
      <c r="F3" s="69"/>
      <c r="G3" s="69">
        <v>50</v>
      </c>
      <c r="H3" s="69">
        <v>50</v>
      </c>
      <c r="I3" s="70">
        <f>SUM(C3:H3)</f>
        <v>250</v>
      </c>
      <c r="J3" s="70">
        <f>SUM(C3:H3)/25</f>
        <v>10</v>
      </c>
      <c r="K3" s="61" t="str">
        <f t="shared" ref="K3:K22" si="0">LOOKUP(J3,M:M,N:N)</f>
        <v>فقط عشر درجات لا غير</v>
      </c>
      <c r="M3" s="18">
        <v>0</v>
      </c>
      <c r="N3" s="19" t="s">
        <v>12</v>
      </c>
    </row>
    <row r="4" spans="1:21" ht="17.100000000000001" customHeight="1" x14ac:dyDescent="0.3">
      <c r="A4" s="21">
        <v>2</v>
      </c>
      <c r="B4" s="67" t="s">
        <v>232</v>
      </c>
      <c r="C4" s="71"/>
      <c r="D4" s="71"/>
      <c r="E4" s="71"/>
      <c r="F4" s="71"/>
      <c r="G4" s="71"/>
      <c r="H4" s="71"/>
      <c r="I4" s="72">
        <f t="shared" ref="I4:I22" si="1">SUM(C4:H4)</f>
        <v>0</v>
      </c>
      <c r="J4" s="70">
        <f t="shared" ref="J4:J52" si="2">SUM(C4:H4)/25</f>
        <v>0</v>
      </c>
      <c r="K4" s="61" t="str">
        <f t="shared" si="0"/>
        <v>صفر فقط لاغير</v>
      </c>
      <c r="M4" s="10">
        <v>0.01</v>
      </c>
      <c r="N4" s="19" t="s">
        <v>12</v>
      </c>
    </row>
    <row r="5" spans="1:21" ht="17.100000000000001" customHeight="1" x14ac:dyDescent="0.3">
      <c r="A5" s="21">
        <v>3</v>
      </c>
      <c r="B5" s="67" t="s">
        <v>233</v>
      </c>
      <c r="C5" s="71"/>
      <c r="D5" s="71"/>
      <c r="E5" s="71"/>
      <c r="F5" s="71"/>
      <c r="G5" s="71"/>
      <c r="H5" s="71"/>
      <c r="I5" s="72">
        <f t="shared" si="1"/>
        <v>0</v>
      </c>
      <c r="J5" s="70">
        <f t="shared" si="2"/>
        <v>0</v>
      </c>
      <c r="K5" s="61" t="str">
        <f t="shared" si="0"/>
        <v>صفر فقط لاغير</v>
      </c>
      <c r="M5" s="18">
        <v>0.02</v>
      </c>
      <c r="N5" s="19" t="s">
        <v>12</v>
      </c>
    </row>
    <row r="6" spans="1:21" ht="17.100000000000001" customHeight="1" x14ac:dyDescent="0.3">
      <c r="A6" s="21">
        <v>4</v>
      </c>
      <c r="B6" s="67" t="s">
        <v>234</v>
      </c>
      <c r="C6" s="73"/>
      <c r="D6" s="73"/>
      <c r="E6" s="73"/>
      <c r="F6" s="73"/>
      <c r="G6" s="73"/>
      <c r="H6" s="73"/>
      <c r="I6" s="72">
        <f t="shared" si="1"/>
        <v>0</v>
      </c>
      <c r="J6" s="70">
        <f t="shared" si="2"/>
        <v>0</v>
      </c>
      <c r="K6" s="61" t="str">
        <f t="shared" si="0"/>
        <v>صفر فقط لاغير</v>
      </c>
      <c r="M6" s="10">
        <v>0.03</v>
      </c>
      <c r="N6" s="19" t="s">
        <v>12</v>
      </c>
    </row>
    <row r="7" spans="1:21" ht="17.100000000000001" customHeight="1" x14ac:dyDescent="0.3">
      <c r="A7" s="21">
        <v>5</v>
      </c>
      <c r="B7" s="67" t="s">
        <v>235</v>
      </c>
      <c r="C7" s="71"/>
      <c r="D7" s="71"/>
      <c r="E7" s="71"/>
      <c r="F7" s="71"/>
      <c r="G7" s="71"/>
      <c r="H7" s="71"/>
      <c r="I7" s="72">
        <f t="shared" si="1"/>
        <v>0</v>
      </c>
      <c r="J7" s="70">
        <f t="shared" si="2"/>
        <v>0</v>
      </c>
      <c r="K7" s="61" t="str">
        <f t="shared" si="0"/>
        <v>صفر فقط لاغير</v>
      </c>
      <c r="M7" s="18">
        <v>0.04</v>
      </c>
      <c r="N7" s="19" t="s">
        <v>12</v>
      </c>
    </row>
    <row r="8" spans="1:21" ht="17.100000000000001" customHeight="1" x14ac:dyDescent="0.3">
      <c r="A8" s="21">
        <v>6</v>
      </c>
      <c r="B8" s="67" t="s">
        <v>236</v>
      </c>
      <c r="C8" s="71"/>
      <c r="D8" s="71"/>
      <c r="E8" s="71"/>
      <c r="F8" s="71"/>
      <c r="G8" s="71"/>
      <c r="H8" s="71"/>
      <c r="I8" s="72">
        <f t="shared" si="1"/>
        <v>0</v>
      </c>
      <c r="J8" s="70">
        <f t="shared" si="2"/>
        <v>0</v>
      </c>
      <c r="K8" s="61" t="str">
        <f t="shared" si="0"/>
        <v>صفر فقط لاغير</v>
      </c>
      <c r="M8" s="10">
        <v>0.05</v>
      </c>
      <c r="N8" s="19" t="s">
        <v>13</v>
      </c>
    </row>
    <row r="9" spans="1:21" ht="17.100000000000001" customHeight="1" x14ac:dyDescent="0.3">
      <c r="A9" s="21">
        <v>7</v>
      </c>
      <c r="B9" s="67" t="s">
        <v>237</v>
      </c>
      <c r="C9" s="71"/>
      <c r="D9" s="71"/>
      <c r="E9" s="71"/>
      <c r="F9" s="71"/>
      <c r="G9" s="71"/>
      <c r="H9" s="71"/>
      <c r="I9" s="72">
        <f t="shared" si="1"/>
        <v>0</v>
      </c>
      <c r="J9" s="70">
        <f t="shared" si="2"/>
        <v>0</v>
      </c>
      <c r="K9" s="61" t="str">
        <f t="shared" si="0"/>
        <v>صفر فقط لاغير</v>
      </c>
      <c r="M9" s="18">
        <v>0.06</v>
      </c>
      <c r="N9" s="19" t="s">
        <v>13</v>
      </c>
    </row>
    <row r="10" spans="1:21" ht="17.100000000000001" customHeight="1" x14ac:dyDescent="0.3">
      <c r="A10" s="21">
        <v>8</v>
      </c>
      <c r="B10" s="67" t="s">
        <v>238</v>
      </c>
      <c r="C10" s="71"/>
      <c r="D10" s="71"/>
      <c r="E10" s="71"/>
      <c r="F10" s="71"/>
      <c r="G10" s="71"/>
      <c r="H10" s="71"/>
      <c r="I10" s="72">
        <f t="shared" si="1"/>
        <v>0</v>
      </c>
      <c r="J10" s="70">
        <f t="shared" si="2"/>
        <v>0</v>
      </c>
      <c r="K10" s="61" t="str">
        <f t="shared" si="0"/>
        <v>صفر فقط لاغير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x14ac:dyDescent="0.3">
      <c r="A11" s="21">
        <v>9</v>
      </c>
      <c r="B11" s="67" t="s">
        <v>239</v>
      </c>
      <c r="C11" s="71"/>
      <c r="D11" s="71"/>
      <c r="E11" s="71"/>
      <c r="F11" s="71"/>
      <c r="G11" s="71"/>
      <c r="H11" s="71"/>
      <c r="I11" s="72">
        <f t="shared" si="1"/>
        <v>0</v>
      </c>
      <c r="J11" s="70">
        <f t="shared" si="2"/>
        <v>0</v>
      </c>
      <c r="K11" s="61" t="str">
        <f t="shared" si="0"/>
        <v>صفر فقط لاغير</v>
      </c>
      <c r="M11" s="18">
        <v>0.08</v>
      </c>
      <c r="N11" s="19" t="s">
        <v>13</v>
      </c>
      <c r="O11" s="26"/>
      <c r="P11" s="26"/>
    </row>
    <row r="12" spans="1:21" ht="17.100000000000001" customHeight="1" x14ac:dyDescent="0.3">
      <c r="A12" s="21">
        <v>10</v>
      </c>
      <c r="B12" s="67" t="s">
        <v>240</v>
      </c>
      <c r="C12" s="71"/>
      <c r="D12" s="71"/>
      <c r="E12" s="71"/>
      <c r="F12" s="71"/>
      <c r="G12" s="71"/>
      <c r="H12" s="71"/>
      <c r="I12" s="72">
        <f t="shared" si="1"/>
        <v>0</v>
      </c>
      <c r="J12" s="70">
        <f t="shared" si="2"/>
        <v>0</v>
      </c>
      <c r="K12" s="61" t="str">
        <f t="shared" si="0"/>
        <v>صفر فقط لاغير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x14ac:dyDescent="0.3">
      <c r="A13" s="21">
        <v>11</v>
      </c>
      <c r="B13" s="67" t="s">
        <v>241</v>
      </c>
      <c r="C13" s="71"/>
      <c r="D13" s="71"/>
      <c r="E13" s="71"/>
      <c r="F13" s="71"/>
      <c r="G13" s="71"/>
      <c r="H13" s="71"/>
      <c r="I13" s="72">
        <f t="shared" si="1"/>
        <v>0</v>
      </c>
      <c r="J13" s="70">
        <f t="shared" si="2"/>
        <v>0</v>
      </c>
      <c r="K13" s="61" t="str">
        <f t="shared" si="0"/>
        <v>صفر فقط لاغير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x14ac:dyDescent="0.3">
      <c r="A14" s="21">
        <v>12</v>
      </c>
      <c r="B14" s="67" t="s">
        <v>242</v>
      </c>
      <c r="C14" s="71"/>
      <c r="D14" s="71"/>
      <c r="E14" s="71"/>
      <c r="F14" s="71"/>
      <c r="G14" s="71"/>
      <c r="H14" s="71"/>
      <c r="I14" s="72">
        <f t="shared" si="1"/>
        <v>0</v>
      </c>
      <c r="J14" s="70">
        <f t="shared" si="2"/>
        <v>0</v>
      </c>
      <c r="K14" s="61" t="str">
        <f t="shared" si="0"/>
        <v>صفر فقط لاغير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x14ac:dyDescent="0.3">
      <c r="A15" s="21">
        <v>13</v>
      </c>
      <c r="B15" s="67" t="s">
        <v>243</v>
      </c>
      <c r="C15" s="71"/>
      <c r="D15" s="71"/>
      <c r="E15" s="71"/>
      <c r="F15" s="71"/>
      <c r="G15" s="71"/>
      <c r="H15" s="71"/>
      <c r="I15" s="72">
        <f t="shared" si="1"/>
        <v>0</v>
      </c>
      <c r="J15" s="70">
        <f t="shared" si="2"/>
        <v>0</v>
      </c>
      <c r="K15" s="61" t="str">
        <f t="shared" si="0"/>
        <v>صفر فقط لاغير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x14ac:dyDescent="0.3">
      <c r="A16" s="21">
        <v>14</v>
      </c>
      <c r="B16" s="67" t="s">
        <v>244</v>
      </c>
      <c r="C16" s="71"/>
      <c r="D16" s="71"/>
      <c r="E16" s="71"/>
      <c r="F16" s="71"/>
      <c r="G16" s="71"/>
      <c r="H16" s="71"/>
      <c r="I16" s="72">
        <f t="shared" si="1"/>
        <v>0</v>
      </c>
      <c r="J16" s="70">
        <f t="shared" si="2"/>
        <v>0</v>
      </c>
      <c r="K16" s="61" t="str">
        <f t="shared" si="0"/>
        <v>صفر فقط لاغير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x14ac:dyDescent="0.3">
      <c r="A17" s="21">
        <v>15</v>
      </c>
      <c r="B17" s="67" t="s">
        <v>245</v>
      </c>
      <c r="C17" s="71"/>
      <c r="D17" s="71"/>
      <c r="E17" s="71"/>
      <c r="F17" s="71"/>
      <c r="G17" s="71"/>
      <c r="H17" s="71"/>
      <c r="I17" s="72">
        <f t="shared" si="1"/>
        <v>0</v>
      </c>
      <c r="J17" s="70">
        <f t="shared" si="2"/>
        <v>0</v>
      </c>
      <c r="K17" s="61" t="str">
        <f t="shared" si="0"/>
        <v>صفر فقط لاغير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x14ac:dyDescent="0.3">
      <c r="A18" s="21">
        <v>16</v>
      </c>
      <c r="B18" s="67" t="s">
        <v>246</v>
      </c>
      <c r="C18" s="71"/>
      <c r="D18" s="71"/>
      <c r="E18" s="71"/>
      <c r="F18" s="71"/>
      <c r="G18" s="71"/>
      <c r="H18" s="71"/>
      <c r="I18" s="72">
        <f t="shared" si="1"/>
        <v>0</v>
      </c>
      <c r="J18" s="70">
        <f t="shared" si="2"/>
        <v>0</v>
      </c>
      <c r="K18" s="61" t="str">
        <f t="shared" si="0"/>
        <v>صفر فقط لاغير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x14ac:dyDescent="0.3">
      <c r="A19" s="21">
        <v>17</v>
      </c>
      <c r="B19" s="67" t="s">
        <v>247</v>
      </c>
      <c r="C19" s="71"/>
      <c r="D19" s="71"/>
      <c r="E19" s="71"/>
      <c r="F19" s="71"/>
      <c r="G19" s="71"/>
      <c r="H19" s="71"/>
      <c r="I19" s="72">
        <f t="shared" si="1"/>
        <v>0</v>
      </c>
      <c r="J19" s="70">
        <f t="shared" si="2"/>
        <v>0</v>
      </c>
      <c r="K19" s="61" t="str">
        <f t="shared" si="0"/>
        <v>صفر فقط لاغير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x14ac:dyDescent="0.3">
      <c r="A20" s="21">
        <v>18</v>
      </c>
      <c r="B20" s="67" t="s">
        <v>248</v>
      </c>
      <c r="C20" s="71"/>
      <c r="D20" s="71"/>
      <c r="E20" s="71"/>
      <c r="F20" s="71"/>
      <c r="G20" s="71"/>
      <c r="H20" s="71"/>
      <c r="I20" s="72">
        <f t="shared" si="1"/>
        <v>0</v>
      </c>
      <c r="J20" s="70">
        <f t="shared" si="2"/>
        <v>0</v>
      </c>
      <c r="K20" s="61" t="str">
        <f t="shared" si="0"/>
        <v>صفر فقط لاغير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x14ac:dyDescent="0.3">
      <c r="A21" s="21">
        <v>19</v>
      </c>
      <c r="B21" s="67" t="s">
        <v>249</v>
      </c>
      <c r="C21" s="71"/>
      <c r="D21" s="71"/>
      <c r="E21" s="71"/>
      <c r="F21" s="71"/>
      <c r="G21" s="71"/>
      <c r="H21" s="71"/>
      <c r="I21" s="72">
        <f t="shared" si="1"/>
        <v>0</v>
      </c>
      <c r="J21" s="70">
        <f t="shared" si="2"/>
        <v>0</v>
      </c>
      <c r="K21" s="61" t="str">
        <f t="shared" si="0"/>
        <v>صفر فقط لاغير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x14ac:dyDescent="0.3">
      <c r="A22" s="21">
        <v>20</v>
      </c>
      <c r="B22" s="67" t="s">
        <v>250</v>
      </c>
      <c r="C22" s="71"/>
      <c r="D22" s="71"/>
      <c r="E22" s="71"/>
      <c r="F22" s="71"/>
      <c r="G22" s="71"/>
      <c r="H22" s="71"/>
      <c r="I22" s="72">
        <f t="shared" si="1"/>
        <v>0</v>
      </c>
      <c r="J22" s="70">
        <f t="shared" si="2"/>
        <v>0</v>
      </c>
      <c r="K22" s="61" t="str">
        <f t="shared" si="0"/>
        <v>صفر فقط لاغير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x14ac:dyDescent="0.3">
      <c r="A23" s="21">
        <v>21</v>
      </c>
      <c r="B23" s="66" t="s">
        <v>251</v>
      </c>
      <c r="C23" s="69">
        <v>50</v>
      </c>
      <c r="D23" s="69">
        <v>50</v>
      </c>
      <c r="E23" s="69">
        <v>50</v>
      </c>
      <c r="F23" s="69"/>
      <c r="G23" s="69"/>
      <c r="H23" s="69"/>
      <c r="I23" s="70">
        <f>SUM(C23:H23)</f>
        <v>150</v>
      </c>
      <c r="J23" s="70">
        <f t="shared" si="2"/>
        <v>6</v>
      </c>
      <c r="K23" s="61" t="str">
        <f t="shared" ref="K23:K42" si="3">LOOKUP(J23,M:M,N:N)</f>
        <v>ست درجات فقط لا 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x14ac:dyDescent="0.3">
      <c r="A24" s="21">
        <v>22</v>
      </c>
      <c r="B24" s="67" t="s">
        <v>252</v>
      </c>
      <c r="C24" s="71"/>
      <c r="D24" s="71"/>
      <c r="E24" s="71"/>
      <c r="F24" s="71"/>
      <c r="G24" s="71"/>
      <c r="H24" s="71"/>
      <c r="I24" s="72">
        <f t="shared" ref="I24:I42" si="4">SUM(C24:H24)</f>
        <v>0</v>
      </c>
      <c r="J24" s="70">
        <f t="shared" si="2"/>
        <v>0</v>
      </c>
      <c r="K24" s="61" t="str">
        <f t="shared" si="3"/>
        <v>صفر فقط لاغير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x14ac:dyDescent="0.3">
      <c r="A25" s="21">
        <v>23</v>
      </c>
      <c r="B25" s="67" t="s">
        <v>253</v>
      </c>
      <c r="C25" s="71"/>
      <c r="D25" s="71"/>
      <c r="E25" s="71"/>
      <c r="F25" s="71"/>
      <c r="G25" s="71"/>
      <c r="H25" s="71"/>
      <c r="I25" s="72">
        <f t="shared" si="4"/>
        <v>0</v>
      </c>
      <c r="J25" s="70">
        <f t="shared" si="2"/>
        <v>0</v>
      </c>
      <c r="K25" s="61" t="str">
        <f t="shared" si="3"/>
        <v>صفر فقط لاغير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x14ac:dyDescent="0.3">
      <c r="A26" s="21">
        <v>24</v>
      </c>
      <c r="B26" s="67" t="s">
        <v>254</v>
      </c>
      <c r="C26" s="73"/>
      <c r="D26" s="73"/>
      <c r="E26" s="73"/>
      <c r="F26" s="73"/>
      <c r="G26" s="73"/>
      <c r="H26" s="73"/>
      <c r="I26" s="72">
        <f t="shared" si="4"/>
        <v>0</v>
      </c>
      <c r="J26" s="70">
        <f t="shared" si="2"/>
        <v>0</v>
      </c>
      <c r="K26" s="61" t="str">
        <f t="shared" si="3"/>
        <v>صفر فقط لاغير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x14ac:dyDescent="0.3">
      <c r="A27" s="21">
        <v>25</v>
      </c>
      <c r="B27" s="67" t="s">
        <v>255</v>
      </c>
      <c r="C27" s="71"/>
      <c r="D27" s="71"/>
      <c r="E27" s="71"/>
      <c r="F27" s="71"/>
      <c r="G27" s="71"/>
      <c r="H27" s="71"/>
      <c r="I27" s="72">
        <f t="shared" si="4"/>
        <v>0</v>
      </c>
      <c r="J27" s="70">
        <f t="shared" si="2"/>
        <v>0</v>
      </c>
      <c r="K27" s="61" t="str">
        <f t="shared" si="3"/>
        <v>صفر فقط لاغير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x14ac:dyDescent="0.3">
      <c r="A28" s="21">
        <v>26</v>
      </c>
      <c r="B28" s="67" t="s">
        <v>256</v>
      </c>
      <c r="C28" s="71"/>
      <c r="D28" s="71"/>
      <c r="E28" s="71"/>
      <c r="F28" s="71"/>
      <c r="G28" s="71"/>
      <c r="H28" s="71"/>
      <c r="I28" s="72">
        <f t="shared" si="4"/>
        <v>0</v>
      </c>
      <c r="J28" s="70">
        <f t="shared" si="2"/>
        <v>0</v>
      </c>
      <c r="K28" s="61" t="str">
        <f t="shared" si="3"/>
        <v>صفر فقط لاغير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x14ac:dyDescent="0.3">
      <c r="A29" s="21">
        <v>27</v>
      </c>
      <c r="B29" s="67" t="s">
        <v>257</v>
      </c>
      <c r="C29" s="71"/>
      <c r="D29" s="71"/>
      <c r="E29" s="71"/>
      <c r="F29" s="71"/>
      <c r="G29" s="71"/>
      <c r="H29" s="71"/>
      <c r="I29" s="72">
        <f t="shared" si="4"/>
        <v>0</v>
      </c>
      <c r="J29" s="70">
        <f t="shared" si="2"/>
        <v>0</v>
      </c>
      <c r="K29" s="61" t="str">
        <f t="shared" si="3"/>
        <v>صفر فقط لاغير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x14ac:dyDescent="0.3">
      <c r="A30" s="21">
        <v>28</v>
      </c>
      <c r="B30" s="67" t="s">
        <v>258</v>
      </c>
      <c r="C30" s="71"/>
      <c r="D30" s="71"/>
      <c r="E30" s="71"/>
      <c r="F30" s="71"/>
      <c r="G30" s="71"/>
      <c r="H30" s="71"/>
      <c r="I30" s="72">
        <f t="shared" si="4"/>
        <v>0</v>
      </c>
      <c r="J30" s="70">
        <f t="shared" si="2"/>
        <v>0</v>
      </c>
      <c r="K30" s="61" t="str">
        <f t="shared" si="3"/>
        <v>صفر فقط لاغير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x14ac:dyDescent="0.3">
      <c r="A31" s="21">
        <v>29</v>
      </c>
      <c r="B31" s="67" t="s">
        <v>259</v>
      </c>
      <c r="C31" s="71"/>
      <c r="D31" s="71"/>
      <c r="E31" s="71"/>
      <c r="F31" s="71"/>
      <c r="G31" s="71"/>
      <c r="H31" s="71"/>
      <c r="I31" s="72">
        <f t="shared" si="4"/>
        <v>0</v>
      </c>
      <c r="J31" s="70">
        <f t="shared" si="2"/>
        <v>0</v>
      </c>
      <c r="K31" s="61" t="str">
        <f t="shared" si="3"/>
        <v>صفر فقط لاغير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x14ac:dyDescent="0.3">
      <c r="A32" s="21">
        <v>30</v>
      </c>
      <c r="B32" s="67" t="s">
        <v>260</v>
      </c>
      <c r="C32" s="71"/>
      <c r="D32" s="71"/>
      <c r="E32" s="71"/>
      <c r="F32" s="71"/>
      <c r="G32" s="71"/>
      <c r="H32" s="71"/>
      <c r="I32" s="72">
        <f t="shared" si="4"/>
        <v>0</v>
      </c>
      <c r="J32" s="70">
        <f t="shared" si="2"/>
        <v>0</v>
      </c>
      <c r="K32" s="61" t="str">
        <f t="shared" si="3"/>
        <v>صفر فقط لاغير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x14ac:dyDescent="0.3">
      <c r="A33" s="21">
        <v>31</v>
      </c>
      <c r="B33" s="67" t="s">
        <v>261</v>
      </c>
      <c r="C33" s="71"/>
      <c r="D33" s="71"/>
      <c r="E33" s="71"/>
      <c r="F33" s="71"/>
      <c r="G33" s="71"/>
      <c r="H33" s="71"/>
      <c r="I33" s="72">
        <f t="shared" si="4"/>
        <v>0</v>
      </c>
      <c r="J33" s="70">
        <f t="shared" si="2"/>
        <v>0</v>
      </c>
      <c r="K33" s="61" t="str">
        <f t="shared" si="3"/>
        <v>صفر فقط لاغير</v>
      </c>
      <c r="L33" s="35"/>
      <c r="M33" s="36">
        <v>0.3</v>
      </c>
      <c r="N33" s="37" t="s">
        <v>16</v>
      </c>
    </row>
    <row r="34" spans="1:21" s="12" customFormat="1" ht="17.100000000000001" customHeight="1" x14ac:dyDescent="0.2">
      <c r="A34" s="21">
        <v>32</v>
      </c>
      <c r="B34" s="67" t="s">
        <v>262</v>
      </c>
      <c r="C34" s="71"/>
      <c r="D34" s="71"/>
      <c r="E34" s="71"/>
      <c r="F34" s="71"/>
      <c r="G34" s="71"/>
      <c r="H34" s="71"/>
      <c r="I34" s="72">
        <f t="shared" si="4"/>
        <v>0</v>
      </c>
      <c r="J34" s="70">
        <f t="shared" si="2"/>
        <v>0</v>
      </c>
      <c r="K34" s="61" t="str">
        <f t="shared" si="3"/>
        <v>صفر فقط لاغير</v>
      </c>
      <c r="L34" s="9"/>
      <c r="M34" s="10">
        <v>0.31</v>
      </c>
      <c r="N34" s="19" t="s">
        <v>16</v>
      </c>
    </row>
    <row r="35" spans="1:21" ht="17.100000000000001" customHeight="1" x14ac:dyDescent="0.3">
      <c r="A35" s="21">
        <v>33</v>
      </c>
      <c r="B35" s="67" t="s">
        <v>263</v>
      </c>
      <c r="C35" s="71"/>
      <c r="D35" s="71"/>
      <c r="E35" s="71"/>
      <c r="F35" s="71"/>
      <c r="G35" s="71"/>
      <c r="H35" s="71"/>
      <c r="I35" s="72">
        <f t="shared" si="4"/>
        <v>0</v>
      </c>
      <c r="J35" s="70">
        <f t="shared" si="2"/>
        <v>0</v>
      </c>
      <c r="K35" s="61" t="str">
        <f t="shared" si="3"/>
        <v>صفر فقط لاغير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customHeight="1" x14ac:dyDescent="0.3">
      <c r="A36" s="21">
        <v>34</v>
      </c>
      <c r="B36" s="65"/>
      <c r="C36" s="21"/>
      <c r="D36" s="21"/>
      <c r="E36" s="21"/>
      <c r="F36" s="21"/>
      <c r="G36" s="21"/>
      <c r="H36" s="21"/>
      <c r="I36" s="23">
        <f t="shared" si="4"/>
        <v>0</v>
      </c>
      <c r="J36" s="15">
        <f t="shared" si="2"/>
        <v>0</v>
      </c>
      <c r="K36" s="61" t="str">
        <f t="shared" si="3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customHeight="1" x14ac:dyDescent="0.3">
      <c r="A37" s="21">
        <v>35</v>
      </c>
      <c r="B37" s="65"/>
      <c r="C37" s="21"/>
      <c r="D37" s="21"/>
      <c r="E37" s="21"/>
      <c r="F37" s="21"/>
      <c r="G37" s="21"/>
      <c r="H37" s="21"/>
      <c r="I37" s="23">
        <f t="shared" si="4"/>
        <v>0</v>
      </c>
      <c r="J37" s="15">
        <f t="shared" si="2"/>
        <v>0</v>
      </c>
      <c r="K37" s="61" t="str">
        <f t="shared" si="3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customHeight="1" x14ac:dyDescent="0.3">
      <c r="A38" s="21">
        <v>36</v>
      </c>
      <c r="B38" s="22"/>
      <c r="C38" s="21"/>
      <c r="D38" s="21"/>
      <c r="E38" s="21"/>
      <c r="F38" s="21"/>
      <c r="G38" s="21"/>
      <c r="H38" s="21"/>
      <c r="I38" s="23">
        <f t="shared" si="4"/>
        <v>0</v>
      </c>
      <c r="J38" s="15">
        <f t="shared" si="2"/>
        <v>0</v>
      </c>
      <c r="K38" s="61" t="str">
        <f t="shared" si="3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customHeight="1" x14ac:dyDescent="0.3">
      <c r="A39" s="21">
        <v>37</v>
      </c>
      <c r="B39" s="22"/>
      <c r="C39" s="21"/>
      <c r="D39" s="21"/>
      <c r="E39" s="21"/>
      <c r="F39" s="21"/>
      <c r="G39" s="21"/>
      <c r="H39" s="21"/>
      <c r="I39" s="23">
        <f t="shared" si="4"/>
        <v>0</v>
      </c>
      <c r="J39" s="15">
        <f t="shared" si="2"/>
        <v>0</v>
      </c>
      <c r="K39" s="61" t="str">
        <f t="shared" si="3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customHeight="1" x14ac:dyDescent="0.3">
      <c r="A40" s="21">
        <v>38</v>
      </c>
      <c r="B40" s="22"/>
      <c r="C40" s="21"/>
      <c r="D40" s="21"/>
      <c r="E40" s="21"/>
      <c r="F40" s="21"/>
      <c r="G40" s="21"/>
      <c r="H40" s="21"/>
      <c r="I40" s="23">
        <f t="shared" si="4"/>
        <v>0</v>
      </c>
      <c r="J40" s="15">
        <f t="shared" si="2"/>
        <v>0</v>
      </c>
      <c r="K40" s="61" t="str">
        <f t="shared" si="3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customHeight="1" x14ac:dyDescent="0.3">
      <c r="A41" s="21">
        <v>39</v>
      </c>
      <c r="B41" s="22"/>
      <c r="C41" s="21"/>
      <c r="D41" s="21"/>
      <c r="E41" s="21"/>
      <c r="F41" s="21"/>
      <c r="G41" s="21"/>
      <c r="H41" s="21"/>
      <c r="I41" s="23">
        <f t="shared" si="4"/>
        <v>0</v>
      </c>
      <c r="J41" s="15">
        <f t="shared" si="2"/>
        <v>0</v>
      </c>
      <c r="K41" s="61" t="str">
        <f t="shared" si="3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customHeight="1" x14ac:dyDescent="0.3">
      <c r="A42" s="21">
        <v>40</v>
      </c>
      <c r="B42" s="22"/>
      <c r="C42" s="21"/>
      <c r="D42" s="21"/>
      <c r="E42" s="21"/>
      <c r="F42" s="21"/>
      <c r="G42" s="21"/>
      <c r="H42" s="21"/>
      <c r="I42" s="23">
        <f t="shared" si="4"/>
        <v>0</v>
      </c>
      <c r="J42" s="15">
        <f t="shared" si="2"/>
        <v>0</v>
      </c>
      <c r="K42" s="61" t="str">
        <f t="shared" si="3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customHeight="1" x14ac:dyDescent="0.3">
      <c r="A43" s="21">
        <v>41</v>
      </c>
      <c r="B43" s="22"/>
      <c r="C43" s="21"/>
      <c r="D43" s="21"/>
      <c r="E43" s="21"/>
      <c r="F43" s="21"/>
      <c r="G43" s="21"/>
      <c r="H43" s="21"/>
      <c r="I43" s="23">
        <f t="shared" ref="I43:I52" si="5">SUM(C43:H43)</f>
        <v>0</v>
      </c>
      <c r="J43" s="15">
        <f t="shared" si="2"/>
        <v>0</v>
      </c>
      <c r="K43" s="61" t="str">
        <f t="shared" ref="K43:K52" si="6">LOOKUP(J43,M:M,N:N)</f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customHeight="1" x14ac:dyDescent="0.3">
      <c r="A44" s="21">
        <v>42</v>
      </c>
      <c r="B44" s="22"/>
      <c r="C44" s="21"/>
      <c r="D44" s="21"/>
      <c r="E44" s="21"/>
      <c r="F44" s="21"/>
      <c r="G44" s="21"/>
      <c r="H44" s="21"/>
      <c r="I44" s="23">
        <f t="shared" si="5"/>
        <v>0</v>
      </c>
      <c r="J44" s="15">
        <f t="shared" si="2"/>
        <v>0</v>
      </c>
      <c r="K44" s="61" t="str">
        <f t="shared" si="6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customHeight="1" x14ac:dyDescent="0.3">
      <c r="A45" s="21">
        <v>43</v>
      </c>
      <c r="B45" s="22"/>
      <c r="C45" s="21"/>
      <c r="D45" s="21"/>
      <c r="E45" s="21"/>
      <c r="F45" s="21"/>
      <c r="G45" s="21"/>
      <c r="H45" s="21"/>
      <c r="I45" s="23">
        <f t="shared" si="5"/>
        <v>0</v>
      </c>
      <c r="J45" s="15">
        <f t="shared" si="2"/>
        <v>0</v>
      </c>
      <c r="K45" s="61" t="str">
        <f t="shared" si="6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customHeight="1" x14ac:dyDescent="0.3">
      <c r="A46" s="21">
        <v>44</v>
      </c>
      <c r="B46" s="22"/>
      <c r="C46" s="21"/>
      <c r="D46" s="21"/>
      <c r="E46" s="21"/>
      <c r="F46" s="21"/>
      <c r="G46" s="21"/>
      <c r="H46" s="21"/>
      <c r="I46" s="23">
        <f t="shared" si="5"/>
        <v>0</v>
      </c>
      <c r="J46" s="15">
        <f t="shared" si="2"/>
        <v>0</v>
      </c>
      <c r="K46" s="61" t="str">
        <f t="shared" si="6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customHeight="1" x14ac:dyDescent="0.3">
      <c r="A47" s="21">
        <v>45</v>
      </c>
      <c r="B47" s="22"/>
      <c r="C47" s="21"/>
      <c r="D47" s="21"/>
      <c r="E47" s="21"/>
      <c r="F47" s="21"/>
      <c r="G47" s="21"/>
      <c r="H47" s="21"/>
      <c r="I47" s="23">
        <f t="shared" si="5"/>
        <v>0</v>
      </c>
      <c r="J47" s="15">
        <f t="shared" si="2"/>
        <v>0</v>
      </c>
      <c r="K47" s="61" t="str">
        <f t="shared" si="6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customHeight="1" x14ac:dyDescent="0.3">
      <c r="A48" s="21">
        <v>46</v>
      </c>
      <c r="B48" s="22"/>
      <c r="C48" s="21"/>
      <c r="D48" s="21"/>
      <c r="E48" s="21"/>
      <c r="F48" s="21"/>
      <c r="G48" s="21"/>
      <c r="H48" s="21"/>
      <c r="I48" s="23">
        <f t="shared" si="5"/>
        <v>0</v>
      </c>
      <c r="J48" s="15">
        <f t="shared" si="2"/>
        <v>0</v>
      </c>
      <c r="K48" s="61" t="str">
        <f t="shared" si="6"/>
        <v>صفر فقط لاغير</v>
      </c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customHeight="1" x14ac:dyDescent="0.3">
      <c r="A49" s="21">
        <v>47</v>
      </c>
      <c r="B49" s="22"/>
      <c r="C49" s="21"/>
      <c r="D49" s="21"/>
      <c r="E49" s="21"/>
      <c r="F49" s="21"/>
      <c r="G49" s="21"/>
      <c r="H49" s="21"/>
      <c r="I49" s="23">
        <f t="shared" si="5"/>
        <v>0</v>
      </c>
      <c r="J49" s="15">
        <f t="shared" si="2"/>
        <v>0</v>
      </c>
      <c r="K49" s="61" t="str">
        <f t="shared" si="6"/>
        <v>صفر فقط لاغير</v>
      </c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customHeight="1" x14ac:dyDescent="0.3">
      <c r="A50" s="21">
        <v>48</v>
      </c>
      <c r="B50" s="22"/>
      <c r="C50" s="21"/>
      <c r="D50" s="21"/>
      <c r="E50" s="21"/>
      <c r="F50" s="21"/>
      <c r="G50" s="21"/>
      <c r="H50" s="21"/>
      <c r="I50" s="23">
        <f t="shared" si="5"/>
        <v>0</v>
      </c>
      <c r="J50" s="15">
        <f t="shared" si="2"/>
        <v>0</v>
      </c>
      <c r="K50" s="61" t="str">
        <f t="shared" si="6"/>
        <v>صفر فقط لاغير</v>
      </c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customHeight="1" x14ac:dyDescent="0.3">
      <c r="A51" s="21">
        <v>49</v>
      </c>
      <c r="B51" s="22"/>
      <c r="C51" s="21"/>
      <c r="D51" s="21"/>
      <c r="E51" s="21"/>
      <c r="F51" s="21"/>
      <c r="G51" s="21"/>
      <c r="H51" s="21"/>
      <c r="I51" s="23">
        <f t="shared" si="5"/>
        <v>0</v>
      </c>
      <c r="J51" s="15">
        <f t="shared" si="2"/>
        <v>0</v>
      </c>
      <c r="K51" s="61" t="str">
        <f t="shared" si="6"/>
        <v>صفر فقط لاغير</v>
      </c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customHeight="1" x14ac:dyDescent="0.3">
      <c r="A52" s="21">
        <v>50</v>
      </c>
      <c r="B52" s="22"/>
      <c r="C52" s="21"/>
      <c r="D52" s="21"/>
      <c r="E52" s="21"/>
      <c r="F52" s="21"/>
      <c r="G52" s="21"/>
      <c r="H52" s="21"/>
      <c r="I52" s="23">
        <f t="shared" si="5"/>
        <v>0</v>
      </c>
      <c r="J52" s="15">
        <f t="shared" si="2"/>
        <v>0</v>
      </c>
      <c r="K52" s="61" t="str">
        <f t="shared" si="6"/>
        <v>صفر فقط لاغير</v>
      </c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s="6" customFormat="1" ht="50.25" customHeight="1" thickBot="1" x14ac:dyDescent="0.35">
      <c r="A53" s="1"/>
      <c r="B53" s="63" t="s">
        <v>266</v>
      </c>
      <c r="C53" s="64"/>
      <c r="D53" s="64"/>
      <c r="E53" s="64"/>
      <c r="F53" s="64"/>
      <c r="G53" s="64"/>
      <c r="H53" s="64"/>
      <c r="I53" s="64"/>
      <c r="J53" s="64"/>
      <c r="K53" s="64"/>
      <c r="L53" s="3"/>
      <c r="M53" s="4"/>
      <c r="N53" s="3"/>
      <c r="O53" s="5"/>
      <c r="P53" s="5"/>
      <c r="Q53" s="5"/>
      <c r="R53" s="5"/>
      <c r="S53" s="5"/>
      <c r="T53" s="5"/>
      <c r="U53" s="5"/>
    </row>
    <row r="54" spans="1:21" s="77" customFormat="1" ht="22.5" customHeight="1" thickTop="1" x14ac:dyDescent="0.3">
      <c r="A54" s="78" t="s">
        <v>1</v>
      </c>
      <c r="B54" s="78" t="s">
        <v>2</v>
      </c>
      <c r="C54" s="78" t="s">
        <v>3</v>
      </c>
      <c r="D54" s="78" t="s">
        <v>4</v>
      </c>
      <c r="E54" s="78" t="s">
        <v>5</v>
      </c>
      <c r="F54" s="78" t="s">
        <v>6</v>
      </c>
      <c r="G54" s="78" t="s">
        <v>7</v>
      </c>
      <c r="H54" s="78" t="s">
        <v>8</v>
      </c>
      <c r="I54" s="78" t="s">
        <v>9</v>
      </c>
      <c r="J54" s="79" t="s">
        <v>10</v>
      </c>
      <c r="K54" s="78" t="s">
        <v>11</v>
      </c>
      <c r="L54" s="17"/>
      <c r="M54" s="10">
        <v>0.51</v>
      </c>
      <c r="N54" s="19" t="s">
        <v>20</v>
      </c>
      <c r="O54" s="76"/>
      <c r="P54" s="76"/>
      <c r="Q54" s="76"/>
      <c r="R54" s="76"/>
      <c r="S54" s="76"/>
      <c r="T54" s="76"/>
      <c r="U54" s="76"/>
    </row>
    <row r="55" spans="1:21" ht="17.100000000000001" customHeight="1" x14ac:dyDescent="0.3">
      <c r="A55" s="13">
        <v>1</v>
      </c>
      <c r="B55" s="66" t="s">
        <v>265</v>
      </c>
      <c r="C55" s="69">
        <v>50</v>
      </c>
      <c r="D55" s="69">
        <v>50</v>
      </c>
      <c r="E55" s="69">
        <v>50</v>
      </c>
      <c r="F55" s="69"/>
      <c r="G55" s="69"/>
      <c r="H55" s="69"/>
      <c r="I55" s="70">
        <f>SUM(C55:H55)</f>
        <v>150</v>
      </c>
      <c r="J55" s="70">
        <f>SUM(C55:H55)/25</f>
        <v>6</v>
      </c>
      <c r="K55" s="74" t="str">
        <f t="shared" ref="K55:K104" si="7">LOOKUP(J55,M:M,N:N)</f>
        <v>ست درجات فقط لا غير</v>
      </c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x14ac:dyDescent="0.3">
      <c r="A56" s="21">
        <v>2</v>
      </c>
      <c r="B56" s="67" t="s">
        <v>267</v>
      </c>
      <c r="C56" s="71"/>
      <c r="D56" s="71"/>
      <c r="E56" s="71"/>
      <c r="F56" s="71"/>
      <c r="G56" s="71"/>
      <c r="H56" s="71"/>
      <c r="I56" s="72">
        <f t="shared" ref="I56:I74" si="8">SUM(C56:H56)</f>
        <v>0</v>
      </c>
      <c r="J56" s="70">
        <f t="shared" ref="J56:J104" si="9">SUM(C56:H56)/25</f>
        <v>0</v>
      </c>
      <c r="K56" s="75" t="str">
        <f t="shared" si="7"/>
        <v>صفر فقط لاغير</v>
      </c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x14ac:dyDescent="0.3">
      <c r="A57" s="21">
        <v>3</v>
      </c>
      <c r="B57" s="67" t="s">
        <v>268</v>
      </c>
      <c r="C57" s="71"/>
      <c r="D57" s="71"/>
      <c r="E57" s="71"/>
      <c r="F57" s="71"/>
      <c r="G57" s="71"/>
      <c r="H57" s="71"/>
      <c r="I57" s="72">
        <f t="shared" si="8"/>
        <v>0</v>
      </c>
      <c r="J57" s="70">
        <f t="shared" si="9"/>
        <v>0</v>
      </c>
      <c r="K57" s="75" t="str">
        <f t="shared" si="7"/>
        <v>صفر فقط لاغير</v>
      </c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x14ac:dyDescent="0.3">
      <c r="A58" s="21">
        <v>4</v>
      </c>
      <c r="B58" s="67" t="s">
        <v>269</v>
      </c>
      <c r="C58" s="73"/>
      <c r="D58" s="73"/>
      <c r="E58" s="73"/>
      <c r="F58" s="73"/>
      <c r="G58" s="73"/>
      <c r="H58" s="73"/>
      <c r="I58" s="72">
        <f t="shared" si="8"/>
        <v>0</v>
      </c>
      <c r="J58" s="70">
        <f t="shared" si="9"/>
        <v>0</v>
      </c>
      <c r="K58" s="75" t="str">
        <f t="shared" si="7"/>
        <v>صفر فقط لاغير</v>
      </c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x14ac:dyDescent="0.3">
      <c r="A59" s="21">
        <v>5</v>
      </c>
      <c r="B59" s="67" t="s">
        <v>270</v>
      </c>
      <c r="C59" s="71"/>
      <c r="D59" s="71"/>
      <c r="E59" s="71"/>
      <c r="F59" s="71"/>
      <c r="G59" s="71"/>
      <c r="H59" s="71"/>
      <c r="I59" s="72">
        <f t="shared" si="8"/>
        <v>0</v>
      </c>
      <c r="J59" s="70">
        <f t="shared" si="9"/>
        <v>0</v>
      </c>
      <c r="K59" s="75" t="str">
        <f t="shared" si="7"/>
        <v>صفر فقط لاغير</v>
      </c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x14ac:dyDescent="0.3">
      <c r="A60" s="21">
        <v>6</v>
      </c>
      <c r="B60" s="67" t="s">
        <v>271</v>
      </c>
      <c r="C60" s="71"/>
      <c r="D60" s="71"/>
      <c r="E60" s="71"/>
      <c r="F60" s="71"/>
      <c r="G60" s="71"/>
      <c r="H60" s="71"/>
      <c r="I60" s="72">
        <f t="shared" si="8"/>
        <v>0</v>
      </c>
      <c r="J60" s="70">
        <f t="shared" si="9"/>
        <v>0</v>
      </c>
      <c r="K60" s="75" t="str">
        <f t="shared" si="7"/>
        <v>صفر فقط لاغير</v>
      </c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x14ac:dyDescent="0.3">
      <c r="A61" s="21">
        <v>7</v>
      </c>
      <c r="B61" s="67" t="s">
        <v>272</v>
      </c>
      <c r="C61" s="71"/>
      <c r="D61" s="71"/>
      <c r="E61" s="71"/>
      <c r="F61" s="71"/>
      <c r="G61" s="71"/>
      <c r="H61" s="71"/>
      <c r="I61" s="72">
        <f t="shared" si="8"/>
        <v>0</v>
      </c>
      <c r="J61" s="70">
        <f t="shared" si="9"/>
        <v>0</v>
      </c>
      <c r="K61" s="75" t="str">
        <f t="shared" si="7"/>
        <v>صفر فقط لاغير</v>
      </c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x14ac:dyDescent="0.3">
      <c r="A62" s="21">
        <v>8</v>
      </c>
      <c r="B62" s="67" t="s">
        <v>273</v>
      </c>
      <c r="C62" s="71"/>
      <c r="D62" s="71"/>
      <c r="E62" s="71"/>
      <c r="F62" s="71"/>
      <c r="G62" s="71"/>
      <c r="H62" s="71"/>
      <c r="I62" s="72">
        <f t="shared" si="8"/>
        <v>0</v>
      </c>
      <c r="J62" s="70">
        <f t="shared" si="9"/>
        <v>0</v>
      </c>
      <c r="K62" s="75" t="str">
        <f t="shared" si="7"/>
        <v>صفر فقط لاغير</v>
      </c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x14ac:dyDescent="0.3">
      <c r="A63" s="21">
        <v>9</v>
      </c>
      <c r="B63" s="67" t="s">
        <v>274</v>
      </c>
      <c r="C63" s="71"/>
      <c r="D63" s="71"/>
      <c r="E63" s="71"/>
      <c r="F63" s="71"/>
      <c r="G63" s="71"/>
      <c r="H63" s="71"/>
      <c r="I63" s="72">
        <f t="shared" si="8"/>
        <v>0</v>
      </c>
      <c r="J63" s="70">
        <f t="shared" si="9"/>
        <v>0</v>
      </c>
      <c r="K63" s="75" t="str">
        <f t="shared" si="7"/>
        <v>صفر فقط لاغير</v>
      </c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x14ac:dyDescent="0.3">
      <c r="A64" s="21">
        <v>10</v>
      </c>
      <c r="B64" s="67" t="s">
        <v>275</v>
      </c>
      <c r="C64" s="71"/>
      <c r="D64" s="71"/>
      <c r="E64" s="71"/>
      <c r="F64" s="71"/>
      <c r="G64" s="71"/>
      <c r="H64" s="71"/>
      <c r="I64" s="72">
        <f t="shared" si="8"/>
        <v>0</v>
      </c>
      <c r="J64" s="70">
        <f t="shared" si="9"/>
        <v>0</v>
      </c>
      <c r="K64" s="75" t="str">
        <f t="shared" si="7"/>
        <v>صفر فقط لاغير</v>
      </c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x14ac:dyDescent="0.3">
      <c r="A65" s="21">
        <v>11</v>
      </c>
      <c r="B65" s="67" t="s">
        <v>276</v>
      </c>
      <c r="C65" s="71"/>
      <c r="D65" s="71"/>
      <c r="E65" s="71"/>
      <c r="F65" s="71"/>
      <c r="G65" s="71"/>
      <c r="H65" s="71"/>
      <c r="I65" s="72">
        <f t="shared" si="8"/>
        <v>0</v>
      </c>
      <c r="J65" s="70">
        <f t="shared" si="9"/>
        <v>0</v>
      </c>
      <c r="K65" s="75" t="str">
        <f t="shared" si="7"/>
        <v>صفر فقط لاغير</v>
      </c>
      <c r="L65" s="40"/>
      <c r="M65" s="36">
        <v>0.62</v>
      </c>
      <c r="N65" s="37" t="s">
        <v>21</v>
      </c>
    </row>
    <row r="66" spans="1:14" ht="17.100000000000001" customHeight="1" x14ac:dyDescent="0.3">
      <c r="A66" s="21">
        <v>12</v>
      </c>
      <c r="B66" s="67" t="s">
        <v>277</v>
      </c>
      <c r="C66" s="71"/>
      <c r="D66" s="71"/>
      <c r="E66" s="71"/>
      <c r="F66" s="71"/>
      <c r="G66" s="71"/>
      <c r="H66" s="71"/>
      <c r="I66" s="72">
        <f t="shared" si="8"/>
        <v>0</v>
      </c>
      <c r="J66" s="70">
        <f t="shared" si="9"/>
        <v>0</v>
      </c>
      <c r="K66" s="75" t="str">
        <f t="shared" si="7"/>
        <v>صفر فقط لاغير</v>
      </c>
      <c r="M66" s="10">
        <v>0.63</v>
      </c>
      <c r="N66" s="19" t="s">
        <v>21</v>
      </c>
    </row>
    <row r="67" spans="1:14" ht="17.100000000000001" customHeight="1" x14ac:dyDescent="0.3">
      <c r="A67" s="21">
        <v>13</v>
      </c>
      <c r="B67" s="67" t="s">
        <v>278</v>
      </c>
      <c r="C67" s="71"/>
      <c r="D67" s="71"/>
      <c r="E67" s="71"/>
      <c r="F67" s="71"/>
      <c r="G67" s="71"/>
      <c r="H67" s="71"/>
      <c r="I67" s="72">
        <f t="shared" si="8"/>
        <v>0</v>
      </c>
      <c r="J67" s="70">
        <f t="shared" si="9"/>
        <v>0</v>
      </c>
      <c r="K67" s="75" t="str">
        <f t="shared" si="7"/>
        <v>صفر فقط لاغير</v>
      </c>
      <c r="M67" s="18">
        <v>0.64</v>
      </c>
      <c r="N67" s="19" t="s">
        <v>21</v>
      </c>
    </row>
    <row r="68" spans="1:14" ht="17.100000000000001" customHeight="1" x14ac:dyDescent="0.3">
      <c r="A68" s="21">
        <v>14</v>
      </c>
      <c r="B68" s="67" t="s">
        <v>279</v>
      </c>
      <c r="C68" s="71"/>
      <c r="D68" s="71"/>
      <c r="E68" s="71"/>
      <c r="F68" s="71"/>
      <c r="G68" s="71"/>
      <c r="H68" s="71"/>
      <c r="I68" s="72">
        <f t="shared" si="8"/>
        <v>0</v>
      </c>
      <c r="J68" s="70">
        <f t="shared" si="9"/>
        <v>0</v>
      </c>
      <c r="K68" s="75" t="str">
        <f t="shared" si="7"/>
        <v>صفر فقط لاغير</v>
      </c>
      <c r="M68" s="10">
        <v>0.65</v>
      </c>
      <c r="N68" s="19" t="s">
        <v>23</v>
      </c>
    </row>
    <row r="69" spans="1:14" ht="17.100000000000001" customHeight="1" x14ac:dyDescent="0.3">
      <c r="A69" s="21">
        <v>15</v>
      </c>
      <c r="B69" s="67" t="s">
        <v>280</v>
      </c>
      <c r="C69" s="71"/>
      <c r="D69" s="71"/>
      <c r="E69" s="71"/>
      <c r="F69" s="71"/>
      <c r="G69" s="71"/>
      <c r="H69" s="71"/>
      <c r="I69" s="72">
        <f t="shared" si="8"/>
        <v>0</v>
      </c>
      <c r="J69" s="70">
        <f t="shared" si="9"/>
        <v>0</v>
      </c>
      <c r="K69" s="75" t="str">
        <f t="shared" si="7"/>
        <v>صفر فقط لاغير</v>
      </c>
      <c r="M69" s="18">
        <v>0.66</v>
      </c>
      <c r="N69" s="19" t="s">
        <v>23</v>
      </c>
    </row>
    <row r="70" spans="1:14" ht="17.100000000000001" customHeight="1" x14ac:dyDescent="0.3">
      <c r="A70" s="21">
        <v>16</v>
      </c>
      <c r="B70" s="67" t="s">
        <v>281</v>
      </c>
      <c r="C70" s="71"/>
      <c r="D70" s="71"/>
      <c r="E70" s="71"/>
      <c r="F70" s="71"/>
      <c r="G70" s="71"/>
      <c r="H70" s="71"/>
      <c r="I70" s="72">
        <f t="shared" si="8"/>
        <v>0</v>
      </c>
      <c r="J70" s="70">
        <f t="shared" si="9"/>
        <v>0</v>
      </c>
      <c r="K70" s="75" t="str">
        <f t="shared" si="7"/>
        <v>صفر فقط لاغير</v>
      </c>
      <c r="M70" s="10">
        <v>0.67</v>
      </c>
      <c r="N70" s="19" t="s">
        <v>23</v>
      </c>
    </row>
    <row r="71" spans="1:14" ht="17.100000000000001" customHeight="1" x14ac:dyDescent="0.3">
      <c r="A71" s="21">
        <v>17</v>
      </c>
      <c r="B71" s="68" t="s">
        <v>282</v>
      </c>
      <c r="C71" s="71"/>
      <c r="D71" s="71"/>
      <c r="E71" s="71"/>
      <c r="F71" s="71"/>
      <c r="G71" s="71"/>
      <c r="H71" s="71"/>
      <c r="I71" s="72">
        <f t="shared" si="8"/>
        <v>0</v>
      </c>
      <c r="J71" s="70">
        <f t="shared" si="9"/>
        <v>0</v>
      </c>
      <c r="K71" s="75" t="str">
        <f t="shared" si="7"/>
        <v>صفر فقط لاغير</v>
      </c>
      <c r="M71" s="18">
        <v>0.68</v>
      </c>
      <c r="N71" s="19" t="s">
        <v>23</v>
      </c>
    </row>
    <row r="72" spans="1:14" ht="17.100000000000001" customHeight="1" x14ac:dyDescent="0.3">
      <c r="A72" s="21">
        <v>18</v>
      </c>
      <c r="B72" s="67" t="s">
        <v>283</v>
      </c>
      <c r="C72" s="71"/>
      <c r="D72" s="71"/>
      <c r="E72" s="71"/>
      <c r="F72" s="71"/>
      <c r="G72" s="71"/>
      <c r="H72" s="71"/>
      <c r="I72" s="72">
        <f t="shared" si="8"/>
        <v>0</v>
      </c>
      <c r="J72" s="70">
        <f t="shared" si="9"/>
        <v>0</v>
      </c>
      <c r="K72" s="75" t="str">
        <f t="shared" si="7"/>
        <v>صفر فقط لاغير</v>
      </c>
      <c r="M72" s="10">
        <v>0.69</v>
      </c>
      <c r="N72" s="19" t="s">
        <v>23</v>
      </c>
    </row>
    <row r="73" spans="1:14" ht="17.100000000000001" customHeight="1" x14ac:dyDescent="0.3">
      <c r="A73" s="21">
        <v>19</v>
      </c>
      <c r="B73" s="68" t="s">
        <v>284</v>
      </c>
      <c r="C73" s="71"/>
      <c r="D73" s="71"/>
      <c r="E73" s="71"/>
      <c r="F73" s="71"/>
      <c r="G73" s="71"/>
      <c r="H73" s="71"/>
      <c r="I73" s="72">
        <f t="shared" si="8"/>
        <v>0</v>
      </c>
      <c r="J73" s="70">
        <f t="shared" si="9"/>
        <v>0</v>
      </c>
      <c r="K73" s="75" t="str">
        <f t="shared" si="7"/>
        <v>صفر فقط لاغير</v>
      </c>
      <c r="M73" s="18">
        <v>0.7</v>
      </c>
      <c r="N73" s="19" t="s">
        <v>23</v>
      </c>
    </row>
    <row r="74" spans="1:14" ht="17.100000000000001" customHeight="1" x14ac:dyDescent="0.3">
      <c r="A74" s="21">
        <v>20</v>
      </c>
      <c r="B74" s="67" t="s">
        <v>285</v>
      </c>
      <c r="C74" s="71"/>
      <c r="D74" s="71"/>
      <c r="E74" s="71"/>
      <c r="F74" s="71"/>
      <c r="G74" s="71"/>
      <c r="H74" s="71"/>
      <c r="I74" s="72">
        <f t="shared" si="8"/>
        <v>0</v>
      </c>
      <c r="J74" s="70">
        <f t="shared" si="9"/>
        <v>0</v>
      </c>
      <c r="K74" s="75" t="str">
        <f t="shared" si="7"/>
        <v>صفر فقط لاغير</v>
      </c>
      <c r="M74" s="10">
        <v>0.71</v>
      </c>
      <c r="N74" s="19" t="s">
        <v>23</v>
      </c>
    </row>
    <row r="75" spans="1:14" ht="17.100000000000001" customHeight="1" x14ac:dyDescent="0.3">
      <c r="A75" s="21">
        <v>21</v>
      </c>
      <c r="B75" s="67" t="s">
        <v>286</v>
      </c>
      <c r="C75" s="69">
        <v>50</v>
      </c>
      <c r="D75" s="69">
        <v>50</v>
      </c>
      <c r="E75" s="69">
        <v>50</v>
      </c>
      <c r="F75" s="69"/>
      <c r="G75" s="69"/>
      <c r="H75" s="69"/>
      <c r="I75" s="70">
        <f>SUM(C75:H75)</f>
        <v>150</v>
      </c>
      <c r="J75" s="70">
        <f t="shared" si="9"/>
        <v>6</v>
      </c>
      <c r="K75" s="74" t="str">
        <f t="shared" si="7"/>
        <v>ست درجات فقط لا غير</v>
      </c>
      <c r="M75" s="18">
        <v>0.72</v>
      </c>
      <c r="N75" s="19" t="s">
        <v>23</v>
      </c>
    </row>
    <row r="76" spans="1:14" ht="17.100000000000001" customHeight="1" x14ac:dyDescent="0.3">
      <c r="A76" s="21">
        <v>22</v>
      </c>
      <c r="B76" s="66" t="s">
        <v>287</v>
      </c>
      <c r="C76" s="71"/>
      <c r="D76" s="71"/>
      <c r="E76" s="71"/>
      <c r="F76" s="71"/>
      <c r="G76" s="71"/>
      <c r="H76" s="71"/>
      <c r="I76" s="72">
        <f t="shared" ref="I76:I104" si="10">SUM(C76:H76)</f>
        <v>0</v>
      </c>
      <c r="J76" s="70">
        <f t="shared" si="9"/>
        <v>0</v>
      </c>
      <c r="K76" s="75" t="str">
        <f t="shared" si="7"/>
        <v>صفر فقط لاغير</v>
      </c>
      <c r="M76" s="10">
        <v>0.73</v>
      </c>
      <c r="N76" s="19" t="s">
        <v>23</v>
      </c>
    </row>
    <row r="77" spans="1:14" ht="17.100000000000001" customHeight="1" x14ac:dyDescent="0.3">
      <c r="A77" s="21">
        <v>23</v>
      </c>
      <c r="B77" s="67" t="s">
        <v>288</v>
      </c>
      <c r="C77" s="71"/>
      <c r="D77" s="71"/>
      <c r="E77" s="71"/>
      <c r="F77" s="71"/>
      <c r="G77" s="71"/>
      <c r="H77" s="71"/>
      <c r="I77" s="72">
        <f t="shared" si="10"/>
        <v>0</v>
      </c>
      <c r="J77" s="70">
        <f t="shared" si="9"/>
        <v>0</v>
      </c>
      <c r="K77" s="75" t="str">
        <f t="shared" si="7"/>
        <v>صفر فقط لاغير</v>
      </c>
      <c r="M77" s="18">
        <v>0.74</v>
      </c>
      <c r="N77" s="19" t="s">
        <v>23</v>
      </c>
    </row>
    <row r="78" spans="1:14" ht="17.100000000000001" customHeight="1" x14ac:dyDescent="0.3">
      <c r="A78" s="21">
        <v>24</v>
      </c>
      <c r="B78" s="67" t="s">
        <v>289</v>
      </c>
      <c r="C78" s="73"/>
      <c r="D78" s="73"/>
      <c r="E78" s="73"/>
      <c r="F78" s="73"/>
      <c r="G78" s="73"/>
      <c r="H78" s="73"/>
      <c r="I78" s="72">
        <f t="shared" si="10"/>
        <v>0</v>
      </c>
      <c r="J78" s="70">
        <f t="shared" si="9"/>
        <v>0</v>
      </c>
      <c r="K78" s="75" t="str">
        <f t="shared" si="7"/>
        <v>صفر فقط لاغير</v>
      </c>
      <c r="M78" s="10">
        <v>0.75</v>
      </c>
      <c r="N78" s="19" t="s">
        <v>24</v>
      </c>
    </row>
    <row r="79" spans="1:14" ht="17.100000000000001" customHeight="1" x14ac:dyDescent="0.3">
      <c r="A79" s="21">
        <v>25</v>
      </c>
      <c r="B79" s="67" t="s">
        <v>290</v>
      </c>
      <c r="C79" s="71"/>
      <c r="D79" s="71"/>
      <c r="E79" s="71"/>
      <c r="F79" s="71"/>
      <c r="G79" s="71"/>
      <c r="H79" s="71"/>
      <c r="I79" s="72">
        <f t="shared" si="10"/>
        <v>0</v>
      </c>
      <c r="J79" s="70">
        <f t="shared" si="9"/>
        <v>0</v>
      </c>
      <c r="K79" s="75" t="str">
        <f t="shared" si="7"/>
        <v>صفر فقط لاغير</v>
      </c>
      <c r="M79" s="18">
        <v>0.76</v>
      </c>
      <c r="N79" s="19" t="s">
        <v>24</v>
      </c>
    </row>
    <row r="80" spans="1:14" ht="17.100000000000001" customHeight="1" x14ac:dyDescent="0.3">
      <c r="A80" s="21">
        <v>26</v>
      </c>
      <c r="B80" s="67" t="s">
        <v>291</v>
      </c>
      <c r="C80" s="71"/>
      <c r="D80" s="71"/>
      <c r="E80" s="71"/>
      <c r="F80" s="71"/>
      <c r="G80" s="71"/>
      <c r="H80" s="71"/>
      <c r="I80" s="72">
        <f t="shared" si="10"/>
        <v>0</v>
      </c>
      <c r="J80" s="70">
        <f t="shared" si="9"/>
        <v>0</v>
      </c>
      <c r="K80" s="75" t="str">
        <f t="shared" si="7"/>
        <v>صفر فقط لاغير</v>
      </c>
      <c r="M80" s="10">
        <v>0.77</v>
      </c>
      <c r="N80" s="19" t="s">
        <v>24</v>
      </c>
    </row>
    <row r="81" spans="1:14" ht="17.100000000000001" customHeight="1" x14ac:dyDescent="0.3">
      <c r="A81" s="21">
        <v>27</v>
      </c>
      <c r="B81" s="67" t="s">
        <v>292</v>
      </c>
      <c r="C81" s="71"/>
      <c r="D81" s="71"/>
      <c r="E81" s="71"/>
      <c r="F81" s="71"/>
      <c r="G81" s="71"/>
      <c r="H81" s="71"/>
      <c r="I81" s="72">
        <f t="shared" si="10"/>
        <v>0</v>
      </c>
      <c r="J81" s="70">
        <f t="shared" si="9"/>
        <v>0</v>
      </c>
      <c r="K81" s="75" t="str">
        <f t="shared" si="7"/>
        <v>صفر فقط لاغير</v>
      </c>
      <c r="M81" s="18">
        <v>0.78</v>
      </c>
      <c r="N81" s="19" t="s">
        <v>24</v>
      </c>
    </row>
    <row r="82" spans="1:14" ht="17.100000000000001" customHeight="1" x14ac:dyDescent="0.3">
      <c r="A82" s="21">
        <v>28</v>
      </c>
      <c r="B82" s="67" t="s">
        <v>293</v>
      </c>
      <c r="C82" s="71"/>
      <c r="D82" s="71"/>
      <c r="E82" s="71"/>
      <c r="F82" s="71"/>
      <c r="G82" s="71"/>
      <c r="H82" s="71"/>
      <c r="I82" s="72">
        <f t="shared" si="10"/>
        <v>0</v>
      </c>
      <c r="J82" s="70">
        <f t="shared" si="9"/>
        <v>0</v>
      </c>
      <c r="K82" s="75" t="str">
        <f t="shared" si="7"/>
        <v>صفر فقط لاغير</v>
      </c>
      <c r="M82" s="10">
        <v>0.79</v>
      </c>
      <c r="N82" s="19" t="s">
        <v>24</v>
      </c>
    </row>
    <row r="83" spans="1:14" ht="17.100000000000001" customHeight="1" x14ac:dyDescent="0.3">
      <c r="A83" s="21">
        <v>29</v>
      </c>
      <c r="B83" s="67" t="s">
        <v>294</v>
      </c>
      <c r="C83" s="71"/>
      <c r="D83" s="71"/>
      <c r="E83" s="71"/>
      <c r="F83" s="71"/>
      <c r="G83" s="71"/>
      <c r="H83" s="71"/>
      <c r="I83" s="72">
        <f t="shared" si="10"/>
        <v>0</v>
      </c>
      <c r="J83" s="70">
        <f t="shared" si="9"/>
        <v>0</v>
      </c>
      <c r="K83" s="75" t="str">
        <f t="shared" si="7"/>
        <v>صفر فقط لاغير</v>
      </c>
      <c r="M83" s="18">
        <v>0.8</v>
      </c>
      <c r="N83" s="19" t="s">
        <v>24</v>
      </c>
    </row>
    <row r="84" spans="1:14" ht="17.100000000000001" customHeight="1" x14ac:dyDescent="0.3">
      <c r="A84" s="21">
        <v>30</v>
      </c>
      <c r="B84" s="67" t="s">
        <v>295</v>
      </c>
      <c r="C84" s="71"/>
      <c r="D84" s="71"/>
      <c r="E84" s="71"/>
      <c r="F84" s="71"/>
      <c r="G84" s="71"/>
      <c r="H84" s="71"/>
      <c r="I84" s="72">
        <f t="shared" si="10"/>
        <v>0</v>
      </c>
      <c r="J84" s="70">
        <f t="shared" si="9"/>
        <v>0</v>
      </c>
      <c r="K84" s="75" t="str">
        <f t="shared" si="7"/>
        <v>صفر فقط لاغير</v>
      </c>
      <c r="M84" s="10">
        <v>0.81</v>
      </c>
      <c r="N84" s="19" t="s">
        <v>24</v>
      </c>
    </row>
    <row r="85" spans="1:14" ht="17.100000000000001" customHeight="1" x14ac:dyDescent="0.3">
      <c r="A85" s="21">
        <v>31</v>
      </c>
      <c r="B85" s="67" t="s">
        <v>296</v>
      </c>
      <c r="C85" s="71"/>
      <c r="D85" s="71"/>
      <c r="E85" s="71"/>
      <c r="F85" s="71"/>
      <c r="G85" s="71"/>
      <c r="H85" s="71"/>
      <c r="I85" s="72">
        <f t="shared" si="10"/>
        <v>0</v>
      </c>
      <c r="J85" s="70">
        <f t="shared" si="9"/>
        <v>0</v>
      </c>
      <c r="K85" s="75" t="str">
        <f t="shared" si="7"/>
        <v>صفر فقط لاغير</v>
      </c>
      <c r="M85" s="18">
        <v>0.82</v>
      </c>
      <c r="N85" s="19" t="s">
        <v>24</v>
      </c>
    </row>
    <row r="86" spans="1:14" ht="17.100000000000001" customHeight="1" x14ac:dyDescent="0.3">
      <c r="A86" s="21">
        <v>32</v>
      </c>
      <c r="B86" s="67" t="s">
        <v>297</v>
      </c>
      <c r="C86" s="71">
        <v>50</v>
      </c>
      <c r="D86" s="71"/>
      <c r="E86" s="71"/>
      <c r="F86" s="71"/>
      <c r="G86" s="71"/>
      <c r="H86" s="71"/>
      <c r="I86" s="72">
        <f t="shared" si="10"/>
        <v>50</v>
      </c>
      <c r="J86" s="70">
        <f t="shared" si="9"/>
        <v>2</v>
      </c>
      <c r="K86" s="75" t="str">
        <f t="shared" si="7"/>
        <v>خمسة أعشار درجة فقط لا غير</v>
      </c>
      <c r="M86" s="10">
        <v>0.83</v>
      </c>
      <c r="N86" s="19" t="s">
        <v>24</v>
      </c>
    </row>
    <row r="87" spans="1:14" ht="17.100000000000001" customHeight="1" x14ac:dyDescent="0.3">
      <c r="A87" s="21">
        <v>33</v>
      </c>
      <c r="B87" s="67" t="s">
        <v>298</v>
      </c>
      <c r="C87" s="71"/>
      <c r="D87" s="71"/>
      <c r="E87" s="71"/>
      <c r="F87" s="71"/>
      <c r="G87" s="71"/>
      <c r="H87" s="71"/>
      <c r="I87" s="72">
        <f t="shared" si="10"/>
        <v>0</v>
      </c>
      <c r="J87" s="70">
        <f t="shared" si="9"/>
        <v>0</v>
      </c>
      <c r="K87" s="75" t="str">
        <f t="shared" si="7"/>
        <v>صفر فقط لاغير</v>
      </c>
      <c r="M87" s="18">
        <v>0.84</v>
      </c>
      <c r="N87" s="19" t="s">
        <v>24</v>
      </c>
    </row>
    <row r="88" spans="1:14" ht="17.100000000000001" customHeight="1" x14ac:dyDescent="0.3">
      <c r="A88" s="21">
        <v>34</v>
      </c>
      <c r="B88" s="67" t="s">
        <v>299</v>
      </c>
      <c r="C88" s="71"/>
      <c r="D88" s="71"/>
      <c r="E88" s="71"/>
      <c r="F88" s="71"/>
      <c r="G88" s="71"/>
      <c r="H88" s="71"/>
      <c r="I88" s="72">
        <f t="shared" si="10"/>
        <v>0</v>
      </c>
      <c r="J88" s="70">
        <f t="shared" si="9"/>
        <v>0</v>
      </c>
      <c r="K88" s="75" t="str">
        <f t="shared" si="7"/>
        <v>صفر فقط لاغير</v>
      </c>
      <c r="M88" s="10">
        <v>0.85</v>
      </c>
      <c r="N88" s="19" t="s">
        <v>25</v>
      </c>
    </row>
    <row r="89" spans="1:14" ht="17.100000000000001" customHeight="1" x14ac:dyDescent="0.3">
      <c r="A89" s="21">
        <v>35</v>
      </c>
      <c r="B89" s="67" t="s">
        <v>300</v>
      </c>
      <c r="C89" s="71"/>
      <c r="D89" s="71"/>
      <c r="E89" s="71"/>
      <c r="F89" s="71"/>
      <c r="G89" s="71"/>
      <c r="H89" s="71"/>
      <c r="I89" s="72">
        <f t="shared" si="10"/>
        <v>0</v>
      </c>
      <c r="J89" s="70">
        <f t="shared" si="9"/>
        <v>0</v>
      </c>
      <c r="K89" s="75" t="str">
        <f t="shared" si="7"/>
        <v>صفر فقط لاغير</v>
      </c>
      <c r="M89" s="18">
        <v>0.86</v>
      </c>
      <c r="N89" s="19" t="s">
        <v>25</v>
      </c>
    </row>
    <row r="90" spans="1:14" ht="17.100000000000001" customHeight="1" x14ac:dyDescent="0.3">
      <c r="A90" s="21">
        <v>36</v>
      </c>
      <c r="B90" s="67" t="s">
        <v>301</v>
      </c>
      <c r="C90" s="71"/>
      <c r="D90" s="71"/>
      <c r="E90" s="71"/>
      <c r="F90" s="71"/>
      <c r="G90" s="71"/>
      <c r="H90" s="71"/>
      <c r="I90" s="72">
        <f t="shared" si="10"/>
        <v>0</v>
      </c>
      <c r="J90" s="70">
        <f t="shared" si="9"/>
        <v>0</v>
      </c>
      <c r="K90" s="75" t="str">
        <f t="shared" si="7"/>
        <v>صفر فقط لاغير</v>
      </c>
      <c r="M90" s="10">
        <v>0.87</v>
      </c>
      <c r="N90" s="19" t="s">
        <v>25</v>
      </c>
    </row>
    <row r="91" spans="1:14" ht="17.100000000000001" customHeight="1" x14ac:dyDescent="0.3">
      <c r="A91" s="21">
        <v>37</v>
      </c>
      <c r="B91" s="67" t="s">
        <v>302</v>
      </c>
      <c r="C91" s="71"/>
      <c r="D91" s="71"/>
      <c r="E91" s="71"/>
      <c r="F91" s="71"/>
      <c r="G91" s="71"/>
      <c r="H91" s="71"/>
      <c r="I91" s="72">
        <f t="shared" si="10"/>
        <v>0</v>
      </c>
      <c r="J91" s="70">
        <f t="shared" si="9"/>
        <v>0</v>
      </c>
      <c r="K91" s="75" t="str">
        <f t="shared" si="7"/>
        <v>صفر فقط لاغير</v>
      </c>
      <c r="M91" s="18">
        <v>0.88</v>
      </c>
      <c r="N91" s="19" t="s">
        <v>25</v>
      </c>
    </row>
    <row r="92" spans="1:14" ht="17.100000000000001" customHeight="1" x14ac:dyDescent="0.3">
      <c r="A92" s="21">
        <v>38</v>
      </c>
      <c r="B92" s="67" t="s">
        <v>303</v>
      </c>
      <c r="C92" s="71"/>
      <c r="D92" s="71"/>
      <c r="E92" s="71"/>
      <c r="F92" s="71"/>
      <c r="G92" s="71"/>
      <c r="H92" s="71"/>
      <c r="I92" s="72">
        <f t="shared" si="10"/>
        <v>0</v>
      </c>
      <c r="J92" s="70">
        <f t="shared" si="9"/>
        <v>0</v>
      </c>
      <c r="K92" s="75" t="str">
        <f t="shared" si="7"/>
        <v>صفر فقط لاغير</v>
      </c>
      <c r="M92" s="10">
        <v>0.89</v>
      </c>
      <c r="N92" s="19" t="s">
        <v>25</v>
      </c>
    </row>
    <row r="93" spans="1:14" ht="17.100000000000001" customHeight="1" x14ac:dyDescent="0.3">
      <c r="A93" s="21">
        <v>39</v>
      </c>
      <c r="B93" s="67" t="s">
        <v>304</v>
      </c>
      <c r="C93" s="71"/>
      <c r="D93" s="71"/>
      <c r="E93" s="71"/>
      <c r="F93" s="71"/>
      <c r="G93" s="71"/>
      <c r="H93" s="71"/>
      <c r="I93" s="72">
        <f t="shared" si="10"/>
        <v>0</v>
      </c>
      <c r="J93" s="70">
        <f t="shared" si="9"/>
        <v>0</v>
      </c>
      <c r="K93" s="75" t="str">
        <f t="shared" si="7"/>
        <v>صفر فقط لاغير</v>
      </c>
      <c r="M93" s="18">
        <v>0.9</v>
      </c>
      <c r="N93" s="19" t="s">
        <v>25</v>
      </c>
    </row>
    <row r="94" spans="1:14" ht="17.100000000000001" customHeight="1" x14ac:dyDescent="0.3">
      <c r="A94" s="21">
        <v>40</v>
      </c>
      <c r="B94" s="67" t="s">
        <v>305</v>
      </c>
      <c r="C94" s="71"/>
      <c r="D94" s="71"/>
      <c r="E94" s="71"/>
      <c r="F94" s="71"/>
      <c r="G94" s="71"/>
      <c r="H94" s="71"/>
      <c r="I94" s="72">
        <f t="shared" si="10"/>
        <v>0</v>
      </c>
      <c r="J94" s="70">
        <f t="shared" si="9"/>
        <v>0</v>
      </c>
      <c r="K94" s="75" t="str">
        <f t="shared" si="7"/>
        <v>صفر فقط لاغير</v>
      </c>
      <c r="M94" s="10">
        <v>0.91</v>
      </c>
      <c r="N94" s="19" t="s">
        <v>25</v>
      </c>
    </row>
    <row r="95" spans="1:14" ht="17.100000000000001" customHeight="1" x14ac:dyDescent="0.3">
      <c r="A95" s="21">
        <v>41</v>
      </c>
      <c r="B95" s="67" t="s">
        <v>306</v>
      </c>
      <c r="C95" s="71"/>
      <c r="D95" s="71"/>
      <c r="E95" s="71"/>
      <c r="F95" s="71"/>
      <c r="G95" s="71"/>
      <c r="H95" s="71"/>
      <c r="I95" s="72">
        <f t="shared" si="10"/>
        <v>0</v>
      </c>
      <c r="J95" s="70">
        <f t="shared" si="9"/>
        <v>0</v>
      </c>
      <c r="K95" s="75" t="str">
        <f t="shared" si="7"/>
        <v>صفر فقط لاغير</v>
      </c>
      <c r="M95" s="18">
        <v>0.92</v>
      </c>
      <c r="N95" s="19" t="s">
        <v>25</v>
      </c>
    </row>
    <row r="96" spans="1:14" ht="17.100000000000001" customHeight="1" x14ac:dyDescent="0.3">
      <c r="A96" s="21">
        <v>42</v>
      </c>
      <c r="B96" s="67" t="s">
        <v>307</v>
      </c>
      <c r="C96" s="71"/>
      <c r="D96" s="71"/>
      <c r="E96" s="71"/>
      <c r="F96" s="71"/>
      <c r="G96" s="71"/>
      <c r="H96" s="71"/>
      <c r="I96" s="72">
        <f t="shared" si="10"/>
        <v>0</v>
      </c>
      <c r="J96" s="70">
        <f t="shared" si="9"/>
        <v>0</v>
      </c>
      <c r="K96" s="75" t="str">
        <f t="shared" si="7"/>
        <v>صفر فقط لاغير</v>
      </c>
      <c r="M96" s="10">
        <v>0.93</v>
      </c>
      <c r="N96" s="19" t="s">
        <v>25</v>
      </c>
    </row>
    <row r="97" spans="1:21" s="41" customFormat="1" ht="17.100000000000001" customHeight="1" x14ac:dyDescent="0.3">
      <c r="A97" s="21">
        <v>43</v>
      </c>
      <c r="B97" s="22"/>
      <c r="C97" s="71"/>
      <c r="D97" s="71"/>
      <c r="E97" s="71"/>
      <c r="F97" s="71"/>
      <c r="G97" s="71"/>
      <c r="H97" s="71"/>
      <c r="I97" s="72">
        <f t="shared" si="10"/>
        <v>0</v>
      </c>
      <c r="J97" s="70">
        <f t="shared" si="9"/>
        <v>0</v>
      </c>
      <c r="K97" s="75" t="str">
        <f t="shared" si="7"/>
        <v>صفر فقط لاغير</v>
      </c>
      <c r="L97" s="40"/>
      <c r="M97" s="36">
        <v>0.94</v>
      </c>
      <c r="N97" s="37" t="s">
        <v>25</v>
      </c>
    </row>
    <row r="98" spans="1:21" ht="17.100000000000001" customHeight="1" x14ac:dyDescent="0.3">
      <c r="A98" s="21">
        <v>44</v>
      </c>
      <c r="B98" s="22"/>
      <c r="C98" s="71">
        <v>50</v>
      </c>
      <c r="D98" s="71">
        <v>50</v>
      </c>
      <c r="E98" s="71">
        <v>50</v>
      </c>
      <c r="F98" s="71"/>
      <c r="G98" s="71"/>
      <c r="H98" s="71"/>
      <c r="I98" s="72">
        <f t="shared" si="10"/>
        <v>150</v>
      </c>
      <c r="J98" s="70">
        <f t="shared" si="9"/>
        <v>6</v>
      </c>
      <c r="K98" s="75" t="str">
        <f t="shared" si="7"/>
        <v>ست درجات فقط لا غير</v>
      </c>
      <c r="M98" s="10">
        <v>0.95</v>
      </c>
      <c r="N98" s="19" t="s">
        <v>27</v>
      </c>
    </row>
    <row r="99" spans="1:21" ht="17.100000000000001" customHeight="1" x14ac:dyDescent="0.3">
      <c r="A99" s="21">
        <v>45</v>
      </c>
      <c r="B99" s="22"/>
      <c r="C99" s="71"/>
      <c r="D99" s="71"/>
      <c r="E99" s="71"/>
      <c r="F99" s="71"/>
      <c r="G99" s="71"/>
      <c r="H99" s="71"/>
      <c r="I99" s="72">
        <f t="shared" si="10"/>
        <v>0</v>
      </c>
      <c r="J99" s="70">
        <f t="shared" si="9"/>
        <v>0</v>
      </c>
      <c r="K99" s="75" t="str">
        <f t="shared" si="7"/>
        <v>صفر فقط لاغير</v>
      </c>
      <c r="M99" s="18">
        <v>0.96</v>
      </c>
      <c r="N99" s="19" t="s">
        <v>27</v>
      </c>
    </row>
    <row r="100" spans="1:21" ht="17.100000000000001" customHeight="1" x14ac:dyDescent="0.3">
      <c r="A100" s="21">
        <v>46</v>
      </c>
      <c r="B100" s="22"/>
      <c r="C100" s="71"/>
      <c r="D100" s="71"/>
      <c r="E100" s="71"/>
      <c r="F100" s="71"/>
      <c r="G100" s="71"/>
      <c r="H100" s="71"/>
      <c r="I100" s="72">
        <f t="shared" si="10"/>
        <v>0</v>
      </c>
      <c r="J100" s="70">
        <f t="shared" si="9"/>
        <v>0</v>
      </c>
      <c r="K100" s="75" t="str">
        <f t="shared" si="7"/>
        <v>صفر فقط لاغير</v>
      </c>
      <c r="M100" s="10">
        <v>0.97</v>
      </c>
      <c r="N100" s="19" t="s">
        <v>27</v>
      </c>
    </row>
    <row r="101" spans="1:21" ht="17.100000000000001" customHeight="1" x14ac:dyDescent="0.3">
      <c r="A101" s="21">
        <v>47</v>
      </c>
      <c r="B101" s="22"/>
      <c r="C101" s="71"/>
      <c r="D101" s="71"/>
      <c r="E101" s="71"/>
      <c r="F101" s="71"/>
      <c r="G101" s="71"/>
      <c r="H101" s="71"/>
      <c r="I101" s="72">
        <f t="shared" si="10"/>
        <v>0</v>
      </c>
      <c r="J101" s="70">
        <f t="shared" si="9"/>
        <v>0</v>
      </c>
      <c r="K101" s="75" t="str">
        <f t="shared" si="7"/>
        <v>صفر فقط لاغير</v>
      </c>
      <c r="M101" s="18">
        <v>0.98</v>
      </c>
      <c r="N101" s="19" t="s">
        <v>27</v>
      </c>
    </row>
    <row r="102" spans="1:21" ht="17.100000000000001" customHeight="1" x14ac:dyDescent="0.3">
      <c r="A102" s="21">
        <v>48</v>
      </c>
      <c r="B102" s="22"/>
      <c r="C102" s="71"/>
      <c r="D102" s="71"/>
      <c r="E102" s="71"/>
      <c r="F102" s="71"/>
      <c r="G102" s="71"/>
      <c r="H102" s="71"/>
      <c r="I102" s="72">
        <f t="shared" si="10"/>
        <v>0</v>
      </c>
      <c r="J102" s="70">
        <f t="shared" si="9"/>
        <v>0</v>
      </c>
      <c r="K102" s="75" t="str">
        <f t="shared" si="7"/>
        <v>صفر فقط لاغير</v>
      </c>
      <c r="M102" s="10">
        <v>0.99</v>
      </c>
      <c r="N102" s="19" t="s">
        <v>27</v>
      </c>
    </row>
    <row r="103" spans="1:21" ht="17.100000000000001" customHeight="1" x14ac:dyDescent="0.3">
      <c r="A103" s="21">
        <v>49</v>
      </c>
      <c r="B103" s="22"/>
      <c r="C103" s="71"/>
      <c r="D103" s="71"/>
      <c r="E103" s="71"/>
      <c r="F103" s="71"/>
      <c r="G103" s="71"/>
      <c r="H103" s="71"/>
      <c r="I103" s="72">
        <f t="shared" si="10"/>
        <v>0</v>
      </c>
      <c r="J103" s="70">
        <f t="shared" si="9"/>
        <v>0</v>
      </c>
      <c r="K103" s="75" t="str">
        <f t="shared" si="7"/>
        <v>صفر فقط لاغير</v>
      </c>
      <c r="M103" s="18">
        <v>1</v>
      </c>
      <c r="N103" s="19" t="s">
        <v>27</v>
      </c>
    </row>
    <row r="104" spans="1:21" ht="17.100000000000001" customHeight="1" x14ac:dyDescent="0.3">
      <c r="A104" s="21">
        <v>50</v>
      </c>
      <c r="B104" s="22"/>
      <c r="C104" s="71"/>
      <c r="D104" s="71"/>
      <c r="E104" s="71"/>
      <c r="F104" s="71"/>
      <c r="G104" s="71"/>
      <c r="H104" s="71"/>
      <c r="I104" s="72">
        <f t="shared" si="10"/>
        <v>0</v>
      </c>
      <c r="J104" s="70">
        <f t="shared" si="9"/>
        <v>0</v>
      </c>
      <c r="K104" s="75" t="str">
        <f t="shared" si="7"/>
        <v>صفر فقط لاغير</v>
      </c>
      <c r="M104" s="10">
        <v>1.01</v>
      </c>
      <c r="N104" s="19" t="s">
        <v>27</v>
      </c>
    </row>
    <row r="105" spans="1:21" s="6" customFormat="1" ht="50.25" customHeight="1" thickBot="1" x14ac:dyDescent="0.35">
      <c r="A105" s="1"/>
      <c r="B105" s="1" t="s">
        <v>230</v>
      </c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4"/>
      <c r="N105" s="3"/>
      <c r="O105" s="5"/>
      <c r="P105" s="5"/>
      <c r="Q105" s="5"/>
      <c r="R105" s="5"/>
      <c r="S105" s="5"/>
      <c r="T105" s="5"/>
      <c r="U105" s="5"/>
    </row>
    <row r="106" spans="1:21" s="12" customFormat="1" ht="17.100000000000001" customHeight="1" thickTop="1" x14ac:dyDescent="0.2">
      <c r="A106" s="7" t="s">
        <v>1</v>
      </c>
      <c r="B106" s="7" t="s">
        <v>2</v>
      </c>
      <c r="C106" s="7" t="s">
        <v>3</v>
      </c>
      <c r="D106" s="7" t="s">
        <v>4</v>
      </c>
      <c r="E106" s="7" t="s">
        <v>5</v>
      </c>
      <c r="F106" s="7" t="s">
        <v>6</v>
      </c>
      <c r="G106" s="7" t="s">
        <v>7</v>
      </c>
      <c r="H106" s="7" t="s">
        <v>8</v>
      </c>
      <c r="I106" s="7" t="s">
        <v>9</v>
      </c>
      <c r="J106" s="8" t="s">
        <v>10</v>
      </c>
      <c r="K106" s="7" t="s">
        <v>11</v>
      </c>
      <c r="L106" s="9"/>
      <c r="M106" s="10"/>
      <c r="N106" s="11"/>
    </row>
    <row r="107" spans="1:21" ht="17.100000000000001" customHeight="1" x14ac:dyDescent="0.3">
      <c r="A107" s="13">
        <v>1</v>
      </c>
      <c r="B107" s="14"/>
      <c r="C107" s="13">
        <v>50</v>
      </c>
      <c r="D107" s="13">
        <v>50</v>
      </c>
      <c r="E107" s="13">
        <v>50</v>
      </c>
      <c r="F107" s="13"/>
      <c r="G107" s="13"/>
      <c r="H107" s="13"/>
      <c r="I107" s="15">
        <f>SUM(C107:H107)</f>
        <v>150</v>
      </c>
      <c r="J107" s="15">
        <f>SUM(C107:H107)/30</f>
        <v>5</v>
      </c>
      <c r="K107" s="16" t="str">
        <f t="shared" ref="K107:K156" si="11">LOOKUP(J107,M:M,N:N)</f>
        <v>خمس درجات فقط لا غير</v>
      </c>
      <c r="M107" s="18">
        <v>0</v>
      </c>
      <c r="N107" s="19" t="s">
        <v>12</v>
      </c>
    </row>
    <row r="108" spans="1:21" ht="17.100000000000001" customHeight="1" x14ac:dyDescent="0.3">
      <c r="A108" s="21">
        <v>2</v>
      </c>
      <c r="B108" s="22"/>
      <c r="C108" s="21"/>
      <c r="D108" s="21"/>
      <c r="E108" s="21"/>
      <c r="F108" s="21"/>
      <c r="G108" s="21"/>
      <c r="H108" s="21"/>
      <c r="I108" s="23">
        <f t="shared" ref="I108:I126" si="12">SUM(C108:H108)</f>
        <v>0</v>
      </c>
      <c r="J108" s="15">
        <f t="shared" ref="J108:J156" si="13">SUM(C108:H108)/30</f>
        <v>0</v>
      </c>
      <c r="K108" s="24" t="str">
        <f t="shared" si="11"/>
        <v>صفر فقط لاغير</v>
      </c>
      <c r="M108" s="10">
        <v>0.01</v>
      </c>
      <c r="N108" s="19" t="s">
        <v>12</v>
      </c>
    </row>
    <row r="109" spans="1:21" ht="17.100000000000001" customHeight="1" x14ac:dyDescent="0.3">
      <c r="A109" s="21">
        <v>3</v>
      </c>
      <c r="B109" s="22"/>
      <c r="C109" s="21"/>
      <c r="D109" s="21"/>
      <c r="E109" s="21"/>
      <c r="F109" s="21"/>
      <c r="G109" s="21"/>
      <c r="H109" s="21"/>
      <c r="I109" s="23">
        <f t="shared" si="12"/>
        <v>0</v>
      </c>
      <c r="J109" s="15">
        <f t="shared" si="13"/>
        <v>0</v>
      </c>
      <c r="K109" s="24" t="str">
        <f t="shared" si="11"/>
        <v>صفر فقط لاغير</v>
      </c>
      <c r="M109" s="18">
        <v>0.02</v>
      </c>
      <c r="N109" s="19" t="s">
        <v>12</v>
      </c>
    </row>
    <row r="110" spans="1:21" ht="17.100000000000001" customHeight="1" x14ac:dyDescent="0.3">
      <c r="A110" s="21">
        <v>4</v>
      </c>
      <c r="B110" s="22"/>
      <c r="C110" s="25"/>
      <c r="D110" s="25"/>
      <c r="E110" s="25"/>
      <c r="F110" s="25"/>
      <c r="G110" s="25"/>
      <c r="H110" s="25"/>
      <c r="I110" s="23">
        <f t="shared" si="12"/>
        <v>0</v>
      </c>
      <c r="J110" s="15">
        <f t="shared" si="13"/>
        <v>0</v>
      </c>
      <c r="K110" s="24" t="str">
        <f t="shared" si="11"/>
        <v>صفر فقط لاغير</v>
      </c>
      <c r="M110" s="10">
        <v>0.03</v>
      </c>
      <c r="N110" s="19" t="s">
        <v>12</v>
      </c>
    </row>
    <row r="111" spans="1:21" ht="17.100000000000001" customHeight="1" x14ac:dyDescent="0.3">
      <c r="A111" s="21">
        <v>5</v>
      </c>
      <c r="B111" s="22"/>
      <c r="C111" s="21"/>
      <c r="D111" s="21"/>
      <c r="E111" s="21"/>
      <c r="F111" s="21"/>
      <c r="G111" s="21"/>
      <c r="H111" s="21"/>
      <c r="I111" s="23">
        <f t="shared" si="12"/>
        <v>0</v>
      </c>
      <c r="J111" s="15">
        <f t="shared" si="13"/>
        <v>0</v>
      </c>
      <c r="K111" s="24" t="str">
        <f t="shared" si="11"/>
        <v>صفر فقط لاغير</v>
      </c>
      <c r="M111" s="18">
        <v>0.04</v>
      </c>
      <c r="N111" s="19" t="s">
        <v>12</v>
      </c>
    </row>
    <row r="112" spans="1:21" ht="17.100000000000001" customHeight="1" x14ac:dyDescent="0.3">
      <c r="A112" s="21">
        <v>6</v>
      </c>
      <c r="B112" s="22"/>
      <c r="C112" s="21"/>
      <c r="D112" s="21"/>
      <c r="E112" s="21"/>
      <c r="F112" s="21"/>
      <c r="G112" s="21"/>
      <c r="H112" s="21"/>
      <c r="I112" s="23">
        <f t="shared" si="12"/>
        <v>0</v>
      </c>
      <c r="J112" s="15">
        <f t="shared" si="13"/>
        <v>0</v>
      </c>
      <c r="K112" s="24" t="str">
        <f t="shared" si="11"/>
        <v>صفر فقط لاغير</v>
      </c>
      <c r="M112" s="10">
        <v>0.05</v>
      </c>
      <c r="N112" s="19" t="s">
        <v>13</v>
      </c>
    </row>
    <row r="113" spans="1:21" ht="17.100000000000001" customHeight="1" x14ac:dyDescent="0.3">
      <c r="A113" s="21">
        <v>7</v>
      </c>
      <c r="B113" s="22"/>
      <c r="C113" s="21"/>
      <c r="D113" s="21"/>
      <c r="E113" s="21"/>
      <c r="F113" s="21"/>
      <c r="G113" s="21"/>
      <c r="H113" s="21"/>
      <c r="I113" s="23">
        <f t="shared" si="12"/>
        <v>0</v>
      </c>
      <c r="J113" s="15">
        <f t="shared" si="13"/>
        <v>0</v>
      </c>
      <c r="K113" s="24" t="str">
        <f t="shared" si="11"/>
        <v>صفر فقط لاغير</v>
      </c>
      <c r="M113" s="18">
        <v>0.06</v>
      </c>
      <c r="N113" s="19" t="s">
        <v>13</v>
      </c>
    </row>
    <row r="114" spans="1:21" ht="17.100000000000001" customHeight="1" x14ac:dyDescent="0.3">
      <c r="A114" s="21">
        <v>8</v>
      </c>
      <c r="B114" s="22"/>
      <c r="C114" s="21"/>
      <c r="D114" s="21"/>
      <c r="E114" s="21"/>
      <c r="F114" s="21"/>
      <c r="G114" s="21"/>
      <c r="H114" s="21"/>
      <c r="I114" s="23">
        <f t="shared" si="12"/>
        <v>0</v>
      </c>
      <c r="J114" s="15">
        <f t="shared" si="13"/>
        <v>0</v>
      </c>
      <c r="K114" s="24" t="str">
        <f t="shared" si="11"/>
        <v>صفر فقط لاغير</v>
      </c>
      <c r="M114" s="10">
        <v>7.0000000000000007E-2</v>
      </c>
      <c r="N114" s="19" t="s">
        <v>13</v>
      </c>
      <c r="O114" s="26"/>
      <c r="P114" s="26"/>
    </row>
    <row r="115" spans="1:21" ht="17.100000000000001" customHeight="1" x14ac:dyDescent="0.3">
      <c r="A115" s="21">
        <v>9</v>
      </c>
      <c r="B115" s="22"/>
      <c r="C115" s="21"/>
      <c r="D115" s="21"/>
      <c r="E115" s="21"/>
      <c r="F115" s="21"/>
      <c r="G115" s="21"/>
      <c r="H115" s="21"/>
      <c r="I115" s="23">
        <f t="shared" si="12"/>
        <v>0</v>
      </c>
      <c r="J115" s="15">
        <f t="shared" si="13"/>
        <v>0</v>
      </c>
      <c r="K115" s="24" t="str">
        <f t="shared" si="11"/>
        <v>صفر فقط لاغير</v>
      </c>
      <c r="M115" s="18">
        <v>0.08</v>
      </c>
      <c r="N115" s="19" t="s">
        <v>13</v>
      </c>
      <c r="O115" s="26"/>
      <c r="P115" s="26"/>
    </row>
    <row r="116" spans="1:21" ht="17.100000000000001" customHeight="1" x14ac:dyDescent="0.3">
      <c r="A116" s="21">
        <v>10</v>
      </c>
      <c r="B116" s="22"/>
      <c r="C116" s="21"/>
      <c r="D116" s="21"/>
      <c r="E116" s="21"/>
      <c r="F116" s="21"/>
      <c r="G116" s="21"/>
      <c r="H116" s="21"/>
      <c r="I116" s="23">
        <f t="shared" si="12"/>
        <v>0</v>
      </c>
      <c r="J116" s="15">
        <f t="shared" si="13"/>
        <v>0</v>
      </c>
      <c r="K116" s="24" t="str">
        <f t="shared" si="11"/>
        <v>صفر فقط لاغير</v>
      </c>
      <c r="M116" s="10">
        <v>0.09</v>
      </c>
      <c r="N116" s="19" t="s">
        <v>13</v>
      </c>
      <c r="O116" s="26"/>
      <c r="P116" s="26"/>
      <c r="Q116" s="26"/>
      <c r="R116" s="26"/>
      <c r="S116" s="26"/>
      <c r="T116" s="26"/>
      <c r="U116" s="26"/>
    </row>
    <row r="117" spans="1:21" ht="17.100000000000001" customHeight="1" x14ac:dyDescent="0.3">
      <c r="A117" s="21">
        <v>11</v>
      </c>
      <c r="B117" s="22"/>
      <c r="C117" s="21"/>
      <c r="D117" s="21"/>
      <c r="E117" s="21"/>
      <c r="F117" s="21"/>
      <c r="G117" s="21"/>
      <c r="H117" s="21"/>
      <c r="I117" s="23">
        <f t="shared" si="12"/>
        <v>0</v>
      </c>
      <c r="J117" s="15">
        <f t="shared" si="13"/>
        <v>0</v>
      </c>
      <c r="K117" s="24" t="str">
        <f t="shared" si="11"/>
        <v>صفر فقط لاغير</v>
      </c>
      <c r="M117" s="18">
        <v>0.1</v>
      </c>
      <c r="N117" s="19" t="s">
        <v>13</v>
      </c>
      <c r="O117" s="26"/>
      <c r="P117" s="26"/>
      <c r="Q117" s="26"/>
      <c r="R117" s="26"/>
      <c r="S117" s="26"/>
      <c r="T117" s="26"/>
      <c r="U117" s="26"/>
    </row>
    <row r="118" spans="1:21" ht="17.100000000000001" customHeight="1" x14ac:dyDescent="0.3">
      <c r="A118" s="21">
        <v>12</v>
      </c>
      <c r="B118" s="22"/>
      <c r="C118" s="21"/>
      <c r="D118" s="21"/>
      <c r="E118" s="21"/>
      <c r="F118" s="21"/>
      <c r="G118" s="21"/>
      <c r="H118" s="21"/>
      <c r="I118" s="23">
        <f t="shared" si="12"/>
        <v>0</v>
      </c>
      <c r="J118" s="15">
        <f t="shared" si="13"/>
        <v>0</v>
      </c>
      <c r="K118" s="24" t="str">
        <f t="shared" si="11"/>
        <v>صفر فقط لاغير</v>
      </c>
      <c r="M118" s="10">
        <v>0.11</v>
      </c>
      <c r="N118" s="19" t="s">
        <v>13</v>
      </c>
      <c r="O118" s="26"/>
      <c r="P118" s="26"/>
      <c r="Q118" s="26"/>
      <c r="R118" s="26"/>
      <c r="S118" s="26"/>
      <c r="T118" s="26"/>
      <c r="U118" s="26"/>
    </row>
    <row r="119" spans="1:21" ht="17.100000000000001" customHeight="1" x14ac:dyDescent="0.3">
      <c r="A119" s="21">
        <v>13</v>
      </c>
      <c r="B119" s="22"/>
      <c r="C119" s="21"/>
      <c r="D119" s="21"/>
      <c r="E119" s="21"/>
      <c r="F119" s="21"/>
      <c r="G119" s="21"/>
      <c r="H119" s="21"/>
      <c r="I119" s="23">
        <f t="shared" si="12"/>
        <v>0</v>
      </c>
      <c r="J119" s="15">
        <f t="shared" si="13"/>
        <v>0</v>
      </c>
      <c r="K119" s="24" t="str">
        <f t="shared" si="11"/>
        <v>صفر فقط لاغير</v>
      </c>
      <c r="M119" s="18">
        <v>0.12</v>
      </c>
      <c r="N119" s="19" t="s">
        <v>13</v>
      </c>
      <c r="O119" s="26"/>
      <c r="P119" s="26"/>
      <c r="Q119" s="26"/>
      <c r="R119" s="26"/>
      <c r="S119" s="26"/>
      <c r="T119" s="26"/>
      <c r="U119" s="26"/>
    </row>
    <row r="120" spans="1:21" ht="17.100000000000001" customHeight="1" x14ac:dyDescent="0.3">
      <c r="A120" s="21">
        <v>14</v>
      </c>
      <c r="B120" s="22"/>
      <c r="C120" s="21"/>
      <c r="D120" s="21"/>
      <c r="E120" s="21"/>
      <c r="F120" s="21"/>
      <c r="G120" s="21"/>
      <c r="H120" s="21"/>
      <c r="I120" s="23">
        <f t="shared" si="12"/>
        <v>0</v>
      </c>
      <c r="J120" s="15">
        <f t="shared" si="13"/>
        <v>0</v>
      </c>
      <c r="K120" s="24" t="str">
        <f t="shared" si="11"/>
        <v>صفر فقط لاغير</v>
      </c>
      <c r="M120" s="10">
        <v>0.13</v>
      </c>
      <c r="N120" s="19" t="s">
        <v>13</v>
      </c>
      <c r="O120" s="26"/>
      <c r="P120" s="26"/>
      <c r="Q120" s="26"/>
      <c r="R120" s="26"/>
      <c r="S120" s="26"/>
      <c r="T120" s="26"/>
      <c r="U120" s="26"/>
    </row>
    <row r="121" spans="1:21" ht="17.100000000000001" customHeight="1" x14ac:dyDescent="0.3">
      <c r="A121" s="21">
        <v>15</v>
      </c>
      <c r="B121" s="22"/>
      <c r="C121" s="21"/>
      <c r="D121" s="21"/>
      <c r="E121" s="21"/>
      <c r="F121" s="21"/>
      <c r="G121" s="21"/>
      <c r="H121" s="21"/>
      <c r="I121" s="23">
        <f t="shared" si="12"/>
        <v>0</v>
      </c>
      <c r="J121" s="15">
        <f t="shared" si="13"/>
        <v>0</v>
      </c>
      <c r="K121" s="24" t="str">
        <f t="shared" si="11"/>
        <v>صفر فقط لاغير</v>
      </c>
      <c r="M121" s="18">
        <v>0.14000000000000001</v>
      </c>
      <c r="N121" s="19" t="s">
        <v>13</v>
      </c>
      <c r="O121" s="26"/>
      <c r="P121" s="26"/>
      <c r="Q121" s="26"/>
      <c r="R121" s="26"/>
      <c r="S121" s="26"/>
      <c r="T121" s="26"/>
      <c r="U121" s="26"/>
    </row>
    <row r="122" spans="1:21" ht="17.100000000000001" customHeight="1" x14ac:dyDescent="0.3">
      <c r="A122" s="21">
        <v>16</v>
      </c>
      <c r="B122" s="22"/>
      <c r="C122" s="21"/>
      <c r="D122" s="21"/>
      <c r="E122" s="21"/>
      <c r="F122" s="21"/>
      <c r="G122" s="21"/>
      <c r="H122" s="21"/>
      <c r="I122" s="23">
        <f t="shared" si="12"/>
        <v>0</v>
      </c>
      <c r="J122" s="15">
        <f t="shared" si="13"/>
        <v>0</v>
      </c>
      <c r="K122" s="24" t="str">
        <f t="shared" si="11"/>
        <v>صفر فقط لاغير</v>
      </c>
      <c r="M122" s="10">
        <v>0.15</v>
      </c>
      <c r="N122" s="19" t="s">
        <v>14</v>
      </c>
      <c r="O122" s="26"/>
      <c r="P122" s="26"/>
      <c r="Q122" s="26"/>
      <c r="R122" s="26"/>
      <c r="S122" s="26"/>
      <c r="T122" s="26"/>
      <c r="U122" s="26"/>
    </row>
    <row r="123" spans="1:21" ht="17.100000000000001" customHeight="1" x14ac:dyDescent="0.3">
      <c r="A123" s="21">
        <v>17</v>
      </c>
      <c r="B123" s="22"/>
      <c r="C123" s="21"/>
      <c r="D123" s="21"/>
      <c r="E123" s="21"/>
      <c r="F123" s="21"/>
      <c r="G123" s="21"/>
      <c r="H123" s="21"/>
      <c r="I123" s="23">
        <f t="shared" si="12"/>
        <v>0</v>
      </c>
      <c r="J123" s="15">
        <f t="shared" si="13"/>
        <v>0</v>
      </c>
      <c r="K123" s="24" t="str">
        <f t="shared" si="11"/>
        <v>صفر فقط لاغير</v>
      </c>
      <c r="M123" s="18">
        <v>0.16</v>
      </c>
      <c r="N123" s="19" t="s">
        <v>14</v>
      </c>
      <c r="O123" s="26"/>
      <c r="P123" s="26"/>
      <c r="Q123" s="26"/>
      <c r="R123" s="26"/>
      <c r="S123" s="26"/>
      <c r="T123" s="26"/>
      <c r="U123" s="26"/>
    </row>
    <row r="124" spans="1:21" ht="17.100000000000001" customHeight="1" x14ac:dyDescent="0.3">
      <c r="A124" s="21">
        <v>18</v>
      </c>
      <c r="B124" s="22"/>
      <c r="C124" s="21"/>
      <c r="D124" s="21"/>
      <c r="E124" s="21"/>
      <c r="F124" s="21"/>
      <c r="G124" s="21"/>
      <c r="H124" s="21"/>
      <c r="I124" s="23">
        <f t="shared" si="12"/>
        <v>0</v>
      </c>
      <c r="J124" s="15">
        <f t="shared" si="13"/>
        <v>0</v>
      </c>
      <c r="K124" s="24" t="str">
        <f t="shared" si="11"/>
        <v>صفر فقط لاغير</v>
      </c>
      <c r="M124" s="10">
        <v>0.17</v>
      </c>
      <c r="N124" s="19" t="s">
        <v>14</v>
      </c>
      <c r="O124" s="26"/>
      <c r="P124" s="26"/>
      <c r="Q124" s="26"/>
      <c r="R124" s="26"/>
      <c r="S124" s="26"/>
      <c r="T124" s="26"/>
      <c r="U124" s="26"/>
    </row>
    <row r="125" spans="1:21" ht="17.100000000000001" customHeight="1" x14ac:dyDescent="0.3">
      <c r="A125" s="21">
        <v>19</v>
      </c>
      <c r="B125" s="22"/>
      <c r="C125" s="21"/>
      <c r="D125" s="21"/>
      <c r="E125" s="21"/>
      <c r="F125" s="21"/>
      <c r="G125" s="21"/>
      <c r="H125" s="21"/>
      <c r="I125" s="23">
        <f t="shared" si="12"/>
        <v>0</v>
      </c>
      <c r="J125" s="15">
        <f t="shared" si="13"/>
        <v>0</v>
      </c>
      <c r="K125" s="24" t="str">
        <f t="shared" si="11"/>
        <v>صفر فقط لاغير</v>
      </c>
      <c r="M125" s="18">
        <v>0.18</v>
      </c>
      <c r="N125" s="19" t="s">
        <v>14</v>
      </c>
      <c r="O125" s="26"/>
      <c r="P125" s="26"/>
      <c r="Q125" s="26"/>
      <c r="R125" s="26"/>
      <c r="S125" s="26"/>
      <c r="T125" s="26"/>
      <c r="U125" s="26"/>
    </row>
    <row r="126" spans="1:21" ht="17.100000000000001" customHeight="1" x14ac:dyDescent="0.3">
      <c r="A126" s="21">
        <v>20</v>
      </c>
      <c r="B126" s="22"/>
      <c r="C126" s="21"/>
      <c r="D126" s="21"/>
      <c r="E126" s="21"/>
      <c r="F126" s="21"/>
      <c r="G126" s="21"/>
      <c r="H126" s="21"/>
      <c r="I126" s="23">
        <f t="shared" si="12"/>
        <v>0</v>
      </c>
      <c r="J126" s="15">
        <f t="shared" si="13"/>
        <v>0</v>
      </c>
      <c r="K126" s="24" t="str">
        <f t="shared" si="11"/>
        <v>صفر فقط لاغير</v>
      </c>
      <c r="M126" s="10">
        <v>0.19</v>
      </c>
      <c r="N126" s="19" t="s">
        <v>14</v>
      </c>
      <c r="O126" s="26"/>
      <c r="P126" s="26"/>
      <c r="Q126" s="26"/>
      <c r="R126" s="26"/>
      <c r="S126" s="26"/>
      <c r="T126" s="26"/>
      <c r="U126" s="26"/>
    </row>
    <row r="127" spans="1:21" ht="17.100000000000001" customHeight="1" x14ac:dyDescent="0.3">
      <c r="A127" s="21">
        <v>21</v>
      </c>
      <c r="B127" s="14"/>
      <c r="C127" s="13">
        <v>50</v>
      </c>
      <c r="D127" s="13">
        <v>50</v>
      </c>
      <c r="E127" s="13">
        <v>50</v>
      </c>
      <c r="F127" s="13"/>
      <c r="G127" s="13"/>
      <c r="H127" s="13"/>
      <c r="I127" s="15">
        <f>SUM(C127:H127)</f>
        <v>150</v>
      </c>
      <c r="J127" s="15">
        <f t="shared" si="13"/>
        <v>5</v>
      </c>
      <c r="K127" s="16" t="str">
        <f t="shared" si="11"/>
        <v>خمس درجات فقط لا غير</v>
      </c>
      <c r="M127" s="18">
        <v>0.2</v>
      </c>
      <c r="N127" s="19" t="s">
        <v>14</v>
      </c>
      <c r="O127" s="26"/>
      <c r="P127" s="26"/>
      <c r="Q127" s="26"/>
      <c r="R127" s="26"/>
      <c r="S127" s="26"/>
      <c r="T127" s="26"/>
      <c r="U127" s="26"/>
    </row>
    <row r="128" spans="1:21" ht="17.100000000000001" customHeight="1" x14ac:dyDescent="0.3">
      <c r="A128" s="21">
        <v>22</v>
      </c>
      <c r="B128" s="22"/>
      <c r="C128" s="21"/>
      <c r="D128" s="21"/>
      <c r="E128" s="21"/>
      <c r="F128" s="21"/>
      <c r="G128" s="21"/>
      <c r="H128" s="21"/>
      <c r="I128" s="23">
        <f t="shared" ref="I128:I156" si="14">SUM(C128:H128)</f>
        <v>0</v>
      </c>
      <c r="J128" s="15">
        <f t="shared" si="13"/>
        <v>0</v>
      </c>
      <c r="K128" s="24" t="str">
        <f t="shared" si="11"/>
        <v>صفر فقط لاغير</v>
      </c>
      <c r="M128" s="10">
        <v>0.21</v>
      </c>
      <c r="N128" s="19" t="s">
        <v>14</v>
      </c>
      <c r="O128" s="26"/>
      <c r="P128" s="26"/>
      <c r="Q128" s="26"/>
      <c r="R128" s="26"/>
      <c r="S128" s="26"/>
      <c r="T128" s="26"/>
      <c r="U128" s="26"/>
    </row>
    <row r="129" spans="1:21" ht="17.100000000000001" customHeight="1" x14ac:dyDescent="0.3">
      <c r="A129" s="21">
        <v>23</v>
      </c>
      <c r="B129" s="22"/>
      <c r="C129" s="21"/>
      <c r="D129" s="21"/>
      <c r="E129" s="21"/>
      <c r="F129" s="21"/>
      <c r="G129" s="21"/>
      <c r="H129" s="21"/>
      <c r="I129" s="23">
        <f t="shared" si="14"/>
        <v>0</v>
      </c>
      <c r="J129" s="15">
        <f t="shared" si="13"/>
        <v>0</v>
      </c>
      <c r="K129" s="24" t="str">
        <f t="shared" si="11"/>
        <v>صفر فقط لاغير</v>
      </c>
      <c r="M129" s="18">
        <v>0.22</v>
      </c>
      <c r="N129" s="19" t="s">
        <v>14</v>
      </c>
      <c r="O129" s="26"/>
      <c r="P129" s="26"/>
      <c r="Q129" s="26"/>
      <c r="R129" s="26"/>
      <c r="S129" s="26"/>
      <c r="T129" s="26"/>
      <c r="U129" s="26"/>
    </row>
    <row r="130" spans="1:21" ht="17.100000000000001" customHeight="1" x14ac:dyDescent="0.3">
      <c r="A130" s="21">
        <v>24</v>
      </c>
      <c r="B130" s="22"/>
      <c r="C130" s="25"/>
      <c r="D130" s="25"/>
      <c r="E130" s="25"/>
      <c r="F130" s="25"/>
      <c r="G130" s="25"/>
      <c r="H130" s="25"/>
      <c r="I130" s="23">
        <f t="shared" si="14"/>
        <v>0</v>
      </c>
      <c r="J130" s="15">
        <f t="shared" si="13"/>
        <v>0</v>
      </c>
      <c r="K130" s="24" t="str">
        <f t="shared" si="11"/>
        <v>صفر فقط لاغير</v>
      </c>
      <c r="M130" s="10">
        <v>0.23</v>
      </c>
      <c r="N130" s="19" t="s">
        <v>14</v>
      </c>
      <c r="O130" s="26"/>
      <c r="P130" s="26"/>
      <c r="Q130" s="26"/>
      <c r="R130" s="26"/>
      <c r="S130" s="26"/>
      <c r="T130" s="26"/>
      <c r="U130" s="26"/>
    </row>
    <row r="131" spans="1:21" ht="17.100000000000001" customHeight="1" x14ac:dyDescent="0.3">
      <c r="A131" s="21">
        <v>25</v>
      </c>
      <c r="B131" s="22"/>
      <c r="C131" s="21"/>
      <c r="D131" s="21"/>
      <c r="E131" s="21"/>
      <c r="F131" s="21"/>
      <c r="G131" s="21"/>
      <c r="H131" s="21"/>
      <c r="I131" s="23">
        <f t="shared" si="14"/>
        <v>0</v>
      </c>
      <c r="J131" s="15">
        <f t="shared" si="13"/>
        <v>0</v>
      </c>
      <c r="K131" s="24" t="str">
        <f t="shared" si="11"/>
        <v>صفر فقط لاغير</v>
      </c>
      <c r="M131" s="18">
        <v>0.24</v>
      </c>
      <c r="N131" s="19" t="s">
        <v>14</v>
      </c>
      <c r="O131" s="26"/>
      <c r="P131" s="26"/>
      <c r="Q131" s="26"/>
      <c r="R131" s="26"/>
      <c r="S131" s="26"/>
      <c r="T131" s="26"/>
      <c r="U131" s="26"/>
    </row>
    <row r="132" spans="1:21" ht="17.100000000000001" customHeight="1" x14ac:dyDescent="0.3">
      <c r="A132" s="21">
        <v>26</v>
      </c>
      <c r="B132" s="22"/>
      <c r="C132" s="21"/>
      <c r="D132" s="21"/>
      <c r="E132" s="21"/>
      <c r="F132" s="21"/>
      <c r="G132" s="21"/>
      <c r="H132" s="21"/>
      <c r="I132" s="23">
        <f t="shared" si="14"/>
        <v>0</v>
      </c>
      <c r="J132" s="15">
        <f t="shared" si="13"/>
        <v>0</v>
      </c>
      <c r="K132" s="24" t="str">
        <f t="shared" si="11"/>
        <v>صفر فقط لاغير</v>
      </c>
      <c r="M132" s="10">
        <v>0.25</v>
      </c>
      <c r="N132" s="19" t="s">
        <v>16</v>
      </c>
      <c r="O132" s="26"/>
      <c r="P132" s="26"/>
      <c r="Q132" s="26"/>
      <c r="R132" s="26"/>
      <c r="S132" s="26"/>
      <c r="T132" s="26"/>
      <c r="U132" s="26"/>
    </row>
    <row r="133" spans="1:21" ht="17.100000000000001" customHeight="1" x14ac:dyDescent="0.3">
      <c r="A133" s="21">
        <v>27</v>
      </c>
      <c r="B133" s="22"/>
      <c r="C133" s="21"/>
      <c r="D133" s="21"/>
      <c r="E133" s="21"/>
      <c r="F133" s="21"/>
      <c r="G133" s="21"/>
      <c r="H133" s="21"/>
      <c r="I133" s="23">
        <f t="shared" si="14"/>
        <v>0</v>
      </c>
      <c r="J133" s="15">
        <f t="shared" si="13"/>
        <v>0</v>
      </c>
      <c r="K133" s="24" t="str">
        <f t="shared" si="11"/>
        <v>صفر فقط لاغير</v>
      </c>
      <c r="M133" s="18">
        <v>0.26</v>
      </c>
      <c r="N133" s="19" t="s">
        <v>16</v>
      </c>
      <c r="O133" s="26"/>
      <c r="P133" s="26"/>
      <c r="Q133" s="26"/>
      <c r="R133" s="26"/>
      <c r="S133" s="26"/>
      <c r="T133" s="26"/>
      <c r="U133" s="26"/>
    </row>
    <row r="134" spans="1:21" ht="17.100000000000001" customHeight="1" x14ac:dyDescent="0.3">
      <c r="A134" s="21">
        <v>28</v>
      </c>
      <c r="B134" s="22"/>
      <c r="C134" s="21"/>
      <c r="D134" s="21"/>
      <c r="E134" s="21"/>
      <c r="F134" s="21"/>
      <c r="G134" s="21"/>
      <c r="H134" s="21"/>
      <c r="I134" s="23">
        <f t="shared" si="14"/>
        <v>0</v>
      </c>
      <c r="J134" s="15">
        <f t="shared" si="13"/>
        <v>0</v>
      </c>
      <c r="K134" s="24" t="str">
        <f t="shared" si="11"/>
        <v>صفر فقط لاغير</v>
      </c>
      <c r="M134" s="10">
        <v>0.27</v>
      </c>
      <c r="N134" s="19" t="s">
        <v>16</v>
      </c>
      <c r="O134" s="26"/>
      <c r="P134" s="26"/>
      <c r="Q134" s="26"/>
      <c r="R134" s="26"/>
      <c r="S134" s="26"/>
      <c r="T134" s="26"/>
      <c r="U134" s="26"/>
    </row>
    <row r="135" spans="1:21" ht="17.100000000000001" customHeight="1" x14ac:dyDescent="0.3">
      <c r="A135" s="21">
        <v>29</v>
      </c>
      <c r="B135" s="22"/>
      <c r="C135" s="21"/>
      <c r="D135" s="21"/>
      <c r="E135" s="21"/>
      <c r="F135" s="21"/>
      <c r="G135" s="21"/>
      <c r="H135" s="21"/>
      <c r="I135" s="23">
        <f t="shared" si="14"/>
        <v>0</v>
      </c>
      <c r="J135" s="15">
        <f t="shared" si="13"/>
        <v>0</v>
      </c>
      <c r="K135" s="24" t="str">
        <f t="shared" si="11"/>
        <v>صفر فقط لاغير</v>
      </c>
      <c r="M135" s="18">
        <v>0.28000000000000003</v>
      </c>
      <c r="N135" s="19" t="s">
        <v>16</v>
      </c>
      <c r="O135" s="26"/>
      <c r="P135" s="26"/>
      <c r="Q135" s="26"/>
      <c r="R135" s="26"/>
      <c r="S135" s="26"/>
      <c r="T135" s="26"/>
      <c r="U135" s="26"/>
    </row>
    <row r="136" spans="1:21" ht="17.100000000000001" customHeight="1" x14ac:dyDescent="0.3">
      <c r="A136" s="21">
        <v>30</v>
      </c>
      <c r="B136" s="22"/>
      <c r="C136" s="21"/>
      <c r="D136" s="21"/>
      <c r="E136" s="21"/>
      <c r="F136" s="21"/>
      <c r="G136" s="21"/>
      <c r="H136" s="21"/>
      <c r="I136" s="23">
        <f t="shared" si="14"/>
        <v>0</v>
      </c>
      <c r="J136" s="15">
        <f t="shared" si="13"/>
        <v>0</v>
      </c>
      <c r="K136" s="24" t="str">
        <f t="shared" si="11"/>
        <v>صفر فقط لاغير</v>
      </c>
      <c r="M136" s="10">
        <v>0.28999999999999998</v>
      </c>
      <c r="N136" s="19" t="s">
        <v>16</v>
      </c>
      <c r="O136" s="26"/>
      <c r="P136" s="26"/>
      <c r="Q136" s="26"/>
      <c r="R136" s="26"/>
      <c r="S136" s="26"/>
      <c r="T136" s="26"/>
      <c r="U136" s="26"/>
    </row>
    <row r="137" spans="1:21" s="38" customFormat="1" ht="17.100000000000001" customHeight="1" x14ac:dyDescent="0.3">
      <c r="A137" s="21">
        <v>31</v>
      </c>
      <c r="B137" s="22"/>
      <c r="C137" s="21"/>
      <c r="D137" s="21"/>
      <c r="E137" s="21"/>
      <c r="F137" s="21"/>
      <c r="G137" s="21"/>
      <c r="H137" s="21"/>
      <c r="I137" s="23">
        <f t="shared" si="14"/>
        <v>0</v>
      </c>
      <c r="J137" s="15">
        <f t="shared" si="13"/>
        <v>0</v>
      </c>
      <c r="K137" s="24" t="str">
        <f t="shared" si="11"/>
        <v>صفر فقط لاغير</v>
      </c>
      <c r="L137" s="35"/>
      <c r="M137" s="36">
        <v>0.3</v>
      </c>
      <c r="N137" s="37" t="s">
        <v>16</v>
      </c>
    </row>
    <row r="138" spans="1:21" s="12" customFormat="1" ht="17.100000000000001" customHeight="1" x14ac:dyDescent="0.2">
      <c r="A138" s="21">
        <v>32</v>
      </c>
      <c r="B138" s="22"/>
      <c r="C138" s="21"/>
      <c r="D138" s="21"/>
      <c r="E138" s="21"/>
      <c r="F138" s="21"/>
      <c r="G138" s="21"/>
      <c r="H138" s="21"/>
      <c r="I138" s="23">
        <f t="shared" si="14"/>
        <v>0</v>
      </c>
      <c r="J138" s="15">
        <f t="shared" si="13"/>
        <v>0</v>
      </c>
      <c r="K138" s="24" t="str">
        <f t="shared" si="11"/>
        <v>صفر فقط لاغير</v>
      </c>
      <c r="L138" s="9"/>
      <c r="M138" s="10">
        <v>0.31</v>
      </c>
      <c r="N138" s="19" t="s">
        <v>16</v>
      </c>
    </row>
    <row r="139" spans="1:21" ht="17.100000000000001" customHeight="1" x14ac:dyDescent="0.3">
      <c r="A139" s="21">
        <v>33</v>
      </c>
      <c r="B139" s="22"/>
      <c r="C139" s="21"/>
      <c r="D139" s="21"/>
      <c r="E139" s="21"/>
      <c r="F139" s="21"/>
      <c r="G139" s="21"/>
      <c r="H139" s="21"/>
      <c r="I139" s="23">
        <f t="shared" si="14"/>
        <v>0</v>
      </c>
      <c r="J139" s="15">
        <f t="shared" si="13"/>
        <v>0</v>
      </c>
      <c r="K139" s="24" t="str">
        <f t="shared" si="11"/>
        <v>صفر فقط لاغير</v>
      </c>
      <c r="M139" s="18">
        <v>0.32</v>
      </c>
      <c r="N139" s="19" t="s">
        <v>16</v>
      </c>
      <c r="O139" s="26"/>
      <c r="P139" s="26"/>
      <c r="Q139" s="26"/>
      <c r="R139" s="26"/>
      <c r="S139" s="26"/>
      <c r="T139" s="26"/>
      <c r="U139" s="26"/>
    </row>
    <row r="140" spans="1:21" ht="17.100000000000001" customHeight="1" x14ac:dyDescent="0.3">
      <c r="A140" s="21">
        <v>34</v>
      </c>
      <c r="B140" s="22"/>
      <c r="C140" s="21"/>
      <c r="D140" s="21"/>
      <c r="E140" s="21"/>
      <c r="F140" s="21"/>
      <c r="G140" s="21"/>
      <c r="H140" s="21"/>
      <c r="I140" s="23">
        <f t="shared" si="14"/>
        <v>0</v>
      </c>
      <c r="J140" s="15">
        <f t="shared" si="13"/>
        <v>0</v>
      </c>
      <c r="K140" s="24" t="str">
        <f t="shared" si="11"/>
        <v>صفر فقط لاغير</v>
      </c>
      <c r="M140" s="10">
        <v>0.33</v>
      </c>
      <c r="N140" s="19" t="s">
        <v>16</v>
      </c>
      <c r="O140" s="26"/>
      <c r="P140" s="26"/>
      <c r="Q140" s="26"/>
      <c r="R140" s="26"/>
      <c r="S140" s="26"/>
      <c r="T140" s="26"/>
      <c r="U140" s="26"/>
    </row>
    <row r="141" spans="1:21" ht="17.100000000000001" customHeight="1" x14ac:dyDescent="0.3">
      <c r="A141" s="21">
        <v>35</v>
      </c>
      <c r="B141" s="22"/>
      <c r="C141" s="21"/>
      <c r="D141" s="21"/>
      <c r="E141" s="21"/>
      <c r="F141" s="21"/>
      <c r="G141" s="21"/>
      <c r="H141" s="21"/>
      <c r="I141" s="23">
        <f t="shared" si="14"/>
        <v>0</v>
      </c>
      <c r="J141" s="15">
        <f t="shared" si="13"/>
        <v>0</v>
      </c>
      <c r="K141" s="24" t="str">
        <f t="shared" si="11"/>
        <v>صفر فقط لاغير</v>
      </c>
      <c r="M141" s="18">
        <v>0.34</v>
      </c>
      <c r="N141" s="19" t="s">
        <v>16</v>
      </c>
      <c r="O141" s="26"/>
      <c r="P141" s="26"/>
      <c r="Q141" s="26"/>
      <c r="R141" s="26"/>
      <c r="S141" s="26"/>
      <c r="T141" s="26"/>
      <c r="U141" s="26"/>
    </row>
    <row r="142" spans="1:21" ht="17.100000000000001" customHeight="1" x14ac:dyDescent="0.3">
      <c r="A142" s="21">
        <v>36</v>
      </c>
      <c r="B142" s="22"/>
      <c r="C142" s="21"/>
      <c r="D142" s="21"/>
      <c r="E142" s="21"/>
      <c r="F142" s="21"/>
      <c r="G142" s="21"/>
      <c r="H142" s="21"/>
      <c r="I142" s="23">
        <f t="shared" si="14"/>
        <v>0</v>
      </c>
      <c r="J142" s="15">
        <f t="shared" si="13"/>
        <v>0</v>
      </c>
      <c r="K142" s="24" t="str">
        <f t="shared" si="11"/>
        <v>صفر فقط لاغير</v>
      </c>
      <c r="M142" s="10">
        <v>0.35</v>
      </c>
      <c r="N142" s="19" t="s">
        <v>19</v>
      </c>
      <c r="O142" s="26"/>
      <c r="P142" s="26"/>
      <c r="Q142" s="26"/>
      <c r="R142" s="26"/>
      <c r="S142" s="26"/>
      <c r="T142" s="26"/>
      <c r="U142" s="26"/>
    </row>
    <row r="143" spans="1:21" ht="17.100000000000001" customHeight="1" x14ac:dyDescent="0.3">
      <c r="A143" s="21">
        <v>37</v>
      </c>
      <c r="B143" s="22"/>
      <c r="C143" s="21"/>
      <c r="D143" s="21"/>
      <c r="E143" s="21"/>
      <c r="F143" s="21"/>
      <c r="G143" s="21"/>
      <c r="H143" s="21"/>
      <c r="I143" s="23">
        <f t="shared" si="14"/>
        <v>0</v>
      </c>
      <c r="J143" s="15">
        <f t="shared" si="13"/>
        <v>0</v>
      </c>
      <c r="K143" s="24" t="str">
        <f t="shared" si="11"/>
        <v>صفر فقط لاغير</v>
      </c>
      <c r="M143" s="18">
        <v>0.36</v>
      </c>
      <c r="N143" s="19" t="s">
        <v>19</v>
      </c>
      <c r="O143" s="26"/>
      <c r="P143" s="26"/>
      <c r="Q143" s="26"/>
      <c r="R143" s="26"/>
      <c r="S143" s="26"/>
      <c r="T143" s="26"/>
      <c r="U143" s="26"/>
    </row>
    <row r="144" spans="1:21" ht="17.100000000000001" customHeight="1" x14ac:dyDescent="0.3">
      <c r="A144" s="21">
        <v>38</v>
      </c>
      <c r="B144" s="22"/>
      <c r="C144" s="21"/>
      <c r="D144" s="21"/>
      <c r="E144" s="21"/>
      <c r="F144" s="21"/>
      <c r="G144" s="21"/>
      <c r="H144" s="21"/>
      <c r="I144" s="23">
        <f t="shared" si="14"/>
        <v>0</v>
      </c>
      <c r="J144" s="15">
        <f t="shared" si="13"/>
        <v>0</v>
      </c>
      <c r="K144" s="24" t="str">
        <f t="shared" si="11"/>
        <v>صفر فقط لاغير</v>
      </c>
      <c r="M144" s="10">
        <v>0.37</v>
      </c>
      <c r="N144" s="19" t="s">
        <v>19</v>
      </c>
      <c r="O144" s="26"/>
      <c r="P144" s="26"/>
      <c r="Q144" s="26"/>
      <c r="R144" s="26"/>
      <c r="S144" s="26"/>
      <c r="T144" s="26"/>
      <c r="U144" s="26"/>
    </row>
    <row r="145" spans="1:21" ht="17.100000000000001" customHeight="1" x14ac:dyDescent="0.3">
      <c r="A145" s="21">
        <v>39</v>
      </c>
      <c r="B145" s="22"/>
      <c r="C145" s="21"/>
      <c r="D145" s="21"/>
      <c r="E145" s="21"/>
      <c r="F145" s="21"/>
      <c r="G145" s="21"/>
      <c r="H145" s="21"/>
      <c r="I145" s="23">
        <f t="shared" si="14"/>
        <v>0</v>
      </c>
      <c r="J145" s="15">
        <f t="shared" si="13"/>
        <v>0</v>
      </c>
      <c r="K145" s="24" t="str">
        <f t="shared" si="11"/>
        <v>صفر فقط لاغير</v>
      </c>
      <c r="M145" s="18">
        <v>0.38</v>
      </c>
      <c r="N145" s="19" t="s">
        <v>19</v>
      </c>
      <c r="O145" s="26"/>
      <c r="P145" s="26"/>
      <c r="Q145" s="26"/>
      <c r="R145" s="26"/>
      <c r="S145" s="26"/>
      <c r="T145" s="26"/>
      <c r="U145" s="26"/>
    </row>
    <row r="146" spans="1:21" ht="17.100000000000001" customHeight="1" x14ac:dyDescent="0.3">
      <c r="A146" s="21">
        <v>40</v>
      </c>
      <c r="B146" s="22"/>
      <c r="C146" s="21"/>
      <c r="D146" s="21"/>
      <c r="E146" s="21"/>
      <c r="F146" s="21"/>
      <c r="G146" s="21"/>
      <c r="H146" s="21"/>
      <c r="I146" s="23">
        <f t="shared" si="14"/>
        <v>0</v>
      </c>
      <c r="J146" s="15">
        <f t="shared" si="13"/>
        <v>0</v>
      </c>
      <c r="K146" s="24" t="str">
        <f t="shared" si="11"/>
        <v>صفر فقط لاغير</v>
      </c>
      <c r="M146" s="10">
        <v>0.39</v>
      </c>
      <c r="N146" s="19" t="s">
        <v>19</v>
      </c>
      <c r="O146" s="26"/>
      <c r="P146" s="26"/>
      <c r="Q146" s="26"/>
      <c r="R146" s="26"/>
      <c r="S146" s="26"/>
      <c r="T146" s="26"/>
      <c r="U146" s="26"/>
    </row>
    <row r="147" spans="1:21" ht="17.100000000000001" customHeight="1" x14ac:dyDescent="0.3">
      <c r="A147" s="21">
        <v>41</v>
      </c>
      <c r="B147" s="22"/>
      <c r="C147" s="21"/>
      <c r="D147" s="21"/>
      <c r="E147" s="21"/>
      <c r="F147" s="21"/>
      <c r="G147" s="21"/>
      <c r="H147" s="21"/>
      <c r="I147" s="23">
        <f t="shared" si="14"/>
        <v>0</v>
      </c>
      <c r="J147" s="15">
        <f t="shared" si="13"/>
        <v>0</v>
      </c>
      <c r="K147" s="24" t="str">
        <f t="shared" si="11"/>
        <v>صفر فقط لاغير</v>
      </c>
      <c r="M147" s="18">
        <v>0.4</v>
      </c>
      <c r="N147" s="19" t="s">
        <v>19</v>
      </c>
      <c r="O147" s="26"/>
      <c r="P147" s="26"/>
      <c r="Q147" s="26"/>
      <c r="R147" s="26"/>
      <c r="S147" s="26"/>
      <c r="T147" s="26"/>
      <c r="U147" s="26"/>
    </row>
    <row r="148" spans="1:21" ht="17.100000000000001" customHeight="1" x14ac:dyDescent="0.3">
      <c r="A148" s="21">
        <v>42</v>
      </c>
      <c r="B148" s="22"/>
      <c r="C148" s="21"/>
      <c r="D148" s="21"/>
      <c r="E148" s="21"/>
      <c r="F148" s="21"/>
      <c r="G148" s="21"/>
      <c r="H148" s="21"/>
      <c r="I148" s="23">
        <f t="shared" si="14"/>
        <v>0</v>
      </c>
      <c r="J148" s="15">
        <f t="shared" si="13"/>
        <v>0</v>
      </c>
      <c r="K148" s="24" t="str">
        <f t="shared" si="11"/>
        <v>صفر فقط لاغير</v>
      </c>
      <c r="M148" s="10">
        <v>0.41</v>
      </c>
      <c r="N148" s="19" t="s">
        <v>19</v>
      </c>
      <c r="O148" s="26"/>
      <c r="P148" s="26"/>
      <c r="Q148" s="26"/>
      <c r="R148" s="26"/>
      <c r="S148" s="26"/>
      <c r="T148" s="26"/>
      <c r="U148" s="26"/>
    </row>
    <row r="149" spans="1:21" ht="17.100000000000001" customHeight="1" x14ac:dyDescent="0.3">
      <c r="A149" s="21">
        <v>43</v>
      </c>
      <c r="B149" s="22"/>
      <c r="C149" s="21"/>
      <c r="D149" s="21"/>
      <c r="E149" s="21"/>
      <c r="F149" s="21"/>
      <c r="G149" s="21"/>
      <c r="H149" s="21"/>
      <c r="I149" s="23">
        <f t="shared" si="14"/>
        <v>0</v>
      </c>
      <c r="J149" s="15">
        <f t="shared" si="13"/>
        <v>0</v>
      </c>
      <c r="K149" s="24" t="str">
        <f t="shared" si="11"/>
        <v>صفر فقط لاغير</v>
      </c>
      <c r="M149" s="18">
        <v>0.42</v>
      </c>
      <c r="N149" s="19" t="s">
        <v>19</v>
      </c>
      <c r="O149" s="26"/>
      <c r="P149" s="26"/>
      <c r="Q149" s="26"/>
      <c r="R149" s="26"/>
      <c r="S149" s="26"/>
      <c r="T149" s="26"/>
      <c r="U149" s="26"/>
    </row>
    <row r="150" spans="1:21" ht="17.100000000000001" customHeight="1" x14ac:dyDescent="0.3">
      <c r="A150" s="21">
        <v>44</v>
      </c>
      <c r="B150" s="22"/>
      <c r="C150" s="21">
        <v>50</v>
      </c>
      <c r="D150" s="21">
        <v>50</v>
      </c>
      <c r="E150" s="21">
        <v>50</v>
      </c>
      <c r="F150" s="21"/>
      <c r="G150" s="21"/>
      <c r="H150" s="21"/>
      <c r="I150" s="23">
        <f t="shared" si="14"/>
        <v>150</v>
      </c>
      <c r="J150" s="15">
        <f t="shared" si="13"/>
        <v>5</v>
      </c>
      <c r="K150" s="24" t="str">
        <f t="shared" si="11"/>
        <v>خمس درجات فقط لا غير</v>
      </c>
      <c r="M150" s="10">
        <v>0.43</v>
      </c>
      <c r="N150" s="19" t="s">
        <v>19</v>
      </c>
      <c r="O150" s="26"/>
      <c r="P150" s="26"/>
      <c r="Q150" s="26"/>
      <c r="R150" s="26"/>
      <c r="S150" s="26"/>
      <c r="T150" s="26"/>
      <c r="U150" s="26"/>
    </row>
    <row r="151" spans="1:21" ht="17.100000000000001" customHeight="1" x14ac:dyDescent="0.3">
      <c r="A151" s="21">
        <v>45</v>
      </c>
      <c r="B151" s="22"/>
      <c r="C151" s="21"/>
      <c r="D151" s="21"/>
      <c r="E151" s="21"/>
      <c r="F151" s="21"/>
      <c r="G151" s="21"/>
      <c r="H151" s="21"/>
      <c r="I151" s="23">
        <f t="shared" si="14"/>
        <v>0</v>
      </c>
      <c r="J151" s="15">
        <f t="shared" si="13"/>
        <v>0</v>
      </c>
      <c r="K151" s="24" t="str">
        <f t="shared" si="11"/>
        <v>صفر فقط لاغير</v>
      </c>
      <c r="M151" s="18">
        <v>0.44</v>
      </c>
      <c r="N151" s="19" t="s">
        <v>19</v>
      </c>
      <c r="O151" s="26"/>
      <c r="P151" s="26"/>
      <c r="Q151" s="26"/>
      <c r="R151" s="26"/>
      <c r="S151" s="26"/>
      <c r="T151" s="26"/>
      <c r="U151" s="26"/>
    </row>
    <row r="152" spans="1:21" ht="17.100000000000001" customHeight="1" x14ac:dyDescent="0.3">
      <c r="A152" s="21">
        <v>46</v>
      </c>
      <c r="B152" s="22"/>
      <c r="C152" s="21"/>
      <c r="D152" s="21"/>
      <c r="E152" s="21"/>
      <c r="F152" s="21"/>
      <c r="G152" s="21"/>
      <c r="H152" s="21"/>
      <c r="I152" s="23">
        <f t="shared" si="14"/>
        <v>0</v>
      </c>
      <c r="J152" s="15">
        <f t="shared" si="13"/>
        <v>0</v>
      </c>
      <c r="K152" s="24" t="str">
        <f t="shared" si="11"/>
        <v>صفر فقط لاغير</v>
      </c>
      <c r="M152" s="10">
        <v>0.45</v>
      </c>
      <c r="N152" s="19" t="s">
        <v>20</v>
      </c>
      <c r="O152" s="26"/>
      <c r="P152" s="26"/>
      <c r="Q152" s="26"/>
      <c r="R152" s="26"/>
      <c r="S152" s="26"/>
      <c r="T152" s="26"/>
      <c r="U152" s="26"/>
    </row>
    <row r="153" spans="1:21" ht="17.100000000000001" customHeight="1" x14ac:dyDescent="0.3">
      <c r="A153" s="21">
        <v>47</v>
      </c>
      <c r="B153" s="22"/>
      <c r="C153" s="21"/>
      <c r="D153" s="21"/>
      <c r="E153" s="21"/>
      <c r="F153" s="21"/>
      <c r="G153" s="21"/>
      <c r="H153" s="21"/>
      <c r="I153" s="23">
        <f t="shared" si="14"/>
        <v>0</v>
      </c>
      <c r="J153" s="15">
        <f t="shared" si="13"/>
        <v>0</v>
      </c>
      <c r="K153" s="24" t="str">
        <f t="shared" si="11"/>
        <v>صفر فقط لاغير</v>
      </c>
      <c r="M153" s="18">
        <v>0.46</v>
      </c>
      <c r="N153" s="19" t="s">
        <v>20</v>
      </c>
      <c r="O153" s="26"/>
      <c r="P153" s="26"/>
      <c r="Q153" s="26"/>
      <c r="R153" s="26"/>
      <c r="S153" s="26"/>
      <c r="T153" s="26"/>
      <c r="U153" s="26"/>
    </row>
    <row r="154" spans="1:21" ht="17.100000000000001" customHeight="1" x14ac:dyDescent="0.3">
      <c r="A154" s="21">
        <v>48</v>
      </c>
      <c r="B154" s="22"/>
      <c r="C154" s="21"/>
      <c r="D154" s="21"/>
      <c r="E154" s="21"/>
      <c r="F154" s="21"/>
      <c r="G154" s="21"/>
      <c r="H154" s="21"/>
      <c r="I154" s="23">
        <f t="shared" si="14"/>
        <v>0</v>
      </c>
      <c r="J154" s="15">
        <f t="shared" si="13"/>
        <v>0</v>
      </c>
      <c r="K154" s="24" t="str">
        <f t="shared" si="11"/>
        <v>صفر فقط لاغير</v>
      </c>
      <c r="M154" s="10">
        <v>0.47</v>
      </c>
      <c r="N154" s="19" t="s">
        <v>20</v>
      </c>
      <c r="O154" s="26"/>
      <c r="P154" s="26"/>
      <c r="Q154" s="26"/>
      <c r="R154" s="26"/>
      <c r="S154" s="26"/>
      <c r="T154" s="26"/>
      <c r="U154" s="26"/>
    </row>
    <row r="155" spans="1:21" ht="17.100000000000001" customHeight="1" x14ac:dyDescent="0.3">
      <c r="A155" s="21">
        <v>49</v>
      </c>
      <c r="B155" s="22"/>
      <c r="C155" s="21"/>
      <c r="D155" s="21"/>
      <c r="E155" s="21"/>
      <c r="F155" s="21"/>
      <c r="G155" s="21"/>
      <c r="H155" s="21"/>
      <c r="I155" s="23">
        <f t="shared" si="14"/>
        <v>0</v>
      </c>
      <c r="J155" s="15">
        <f t="shared" si="13"/>
        <v>0</v>
      </c>
      <c r="K155" s="24" t="str">
        <f t="shared" si="11"/>
        <v>صفر فقط لاغير</v>
      </c>
      <c r="M155" s="18">
        <v>0.48</v>
      </c>
      <c r="N155" s="19" t="s">
        <v>20</v>
      </c>
      <c r="O155" s="26"/>
      <c r="P155" s="26"/>
      <c r="Q155" s="26"/>
      <c r="R155" s="26"/>
      <c r="S155" s="26"/>
      <c r="T155" s="26"/>
      <c r="U155" s="26"/>
    </row>
    <row r="156" spans="1:21" ht="17.100000000000001" customHeight="1" x14ac:dyDescent="0.3">
      <c r="A156" s="21">
        <v>50</v>
      </c>
      <c r="B156" s="22"/>
      <c r="C156" s="21"/>
      <c r="D156" s="21"/>
      <c r="E156" s="21"/>
      <c r="F156" s="21"/>
      <c r="G156" s="21"/>
      <c r="H156" s="21"/>
      <c r="I156" s="23">
        <f t="shared" si="14"/>
        <v>0</v>
      </c>
      <c r="J156" s="15">
        <f t="shared" si="13"/>
        <v>0</v>
      </c>
      <c r="K156" s="24" t="str">
        <f t="shared" si="11"/>
        <v>صفر فقط لاغير</v>
      </c>
      <c r="M156" s="10">
        <v>0.49</v>
      </c>
      <c r="N156" s="19" t="s">
        <v>20</v>
      </c>
      <c r="O156" s="26"/>
      <c r="P156" s="26"/>
      <c r="Q156" s="26"/>
      <c r="R156" s="26"/>
      <c r="S156" s="26"/>
      <c r="T156" s="26"/>
      <c r="U156" s="26"/>
    </row>
    <row r="157" spans="1:21" s="6" customFormat="1" ht="50.25" customHeight="1" thickBot="1" x14ac:dyDescent="0.35">
      <c r="A157" s="1"/>
      <c r="B157" s="1" t="s">
        <v>230</v>
      </c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4"/>
      <c r="N157" s="3"/>
      <c r="O157" s="5"/>
      <c r="P157" s="5"/>
      <c r="Q157" s="5"/>
      <c r="R157" s="5"/>
      <c r="S157" s="5"/>
      <c r="T157" s="5"/>
      <c r="U157" s="5"/>
    </row>
    <row r="158" spans="1:21" s="12" customFormat="1" ht="17.100000000000001" customHeight="1" thickTop="1" x14ac:dyDescent="0.2">
      <c r="A158" s="7" t="s">
        <v>1</v>
      </c>
      <c r="B158" s="7" t="s">
        <v>2</v>
      </c>
      <c r="C158" s="7" t="s">
        <v>3</v>
      </c>
      <c r="D158" s="7" t="s">
        <v>4</v>
      </c>
      <c r="E158" s="7" t="s">
        <v>5</v>
      </c>
      <c r="F158" s="7" t="s">
        <v>6</v>
      </c>
      <c r="G158" s="7" t="s">
        <v>7</v>
      </c>
      <c r="H158" s="7" t="s">
        <v>8</v>
      </c>
      <c r="I158" s="7" t="s">
        <v>9</v>
      </c>
      <c r="J158" s="8" t="s">
        <v>10</v>
      </c>
      <c r="K158" s="7" t="s">
        <v>11</v>
      </c>
      <c r="L158" s="9"/>
      <c r="M158" s="10"/>
      <c r="N158" s="11"/>
    </row>
    <row r="159" spans="1:21" ht="17.100000000000001" customHeight="1" x14ac:dyDescent="0.3">
      <c r="A159" s="13">
        <v>1</v>
      </c>
      <c r="B159" s="14"/>
      <c r="C159" s="13">
        <v>50</v>
      </c>
      <c r="D159" s="13">
        <v>50</v>
      </c>
      <c r="E159" s="13">
        <v>50</v>
      </c>
      <c r="F159" s="13"/>
      <c r="G159" s="13"/>
      <c r="H159" s="13"/>
      <c r="I159" s="15">
        <f>SUM(C159:H159)</f>
        <v>150</v>
      </c>
      <c r="J159" s="15">
        <f>SUM(C159:H159)/30</f>
        <v>5</v>
      </c>
      <c r="K159" s="16" t="str">
        <f t="shared" ref="K159:K208" si="15">LOOKUP(J159,M:M,N:N)</f>
        <v>خمس درجات فقط لا غير</v>
      </c>
      <c r="M159" s="18">
        <v>0</v>
      </c>
      <c r="N159" s="19" t="s">
        <v>12</v>
      </c>
    </row>
    <row r="160" spans="1:21" ht="17.100000000000001" customHeight="1" x14ac:dyDescent="0.3">
      <c r="A160" s="21">
        <v>2</v>
      </c>
      <c r="B160" s="22"/>
      <c r="C160" s="21"/>
      <c r="D160" s="21"/>
      <c r="E160" s="21"/>
      <c r="F160" s="21"/>
      <c r="G160" s="21"/>
      <c r="H160" s="21"/>
      <c r="I160" s="23">
        <f t="shared" ref="I160:I178" si="16">SUM(C160:H160)</f>
        <v>0</v>
      </c>
      <c r="J160" s="15">
        <f t="shared" ref="J160:J208" si="17">SUM(C160:H160)/30</f>
        <v>0</v>
      </c>
      <c r="K160" s="24" t="str">
        <f t="shared" si="15"/>
        <v>صفر فقط لاغير</v>
      </c>
      <c r="M160" s="10">
        <v>0.01</v>
      </c>
      <c r="N160" s="19" t="s">
        <v>12</v>
      </c>
    </row>
    <row r="161" spans="1:21" ht="17.100000000000001" customHeight="1" x14ac:dyDescent="0.3">
      <c r="A161" s="21">
        <v>3</v>
      </c>
      <c r="B161" s="22"/>
      <c r="C161" s="21"/>
      <c r="D161" s="21"/>
      <c r="E161" s="21"/>
      <c r="F161" s="21"/>
      <c r="G161" s="21"/>
      <c r="H161" s="21"/>
      <c r="I161" s="23">
        <f t="shared" si="16"/>
        <v>0</v>
      </c>
      <c r="J161" s="15">
        <f t="shared" si="17"/>
        <v>0</v>
      </c>
      <c r="K161" s="24" t="str">
        <f t="shared" si="15"/>
        <v>صفر فقط لاغير</v>
      </c>
      <c r="M161" s="18">
        <v>0.02</v>
      </c>
      <c r="N161" s="19" t="s">
        <v>12</v>
      </c>
    </row>
    <row r="162" spans="1:21" ht="17.100000000000001" customHeight="1" x14ac:dyDescent="0.3">
      <c r="A162" s="21">
        <v>4</v>
      </c>
      <c r="B162" s="22"/>
      <c r="C162" s="25"/>
      <c r="D162" s="25"/>
      <c r="E162" s="25"/>
      <c r="F162" s="25"/>
      <c r="G162" s="25"/>
      <c r="H162" s="25"/>
      <c r="I162" s="23">
        <f t="shared" si="16"/>
        <v>0</v>
      </c>
      <c r="J162" s="15">
        <f t="shared" si="17"/>
        <v>0</v>
      </c>
      <c r="K162" s="24" t="str">
        <f t="shared" si="15"/>
        <v>صفر فقط لاغير</v>
      </c>
      <c r="M162" s="10">
        <v>0.03</v>
      </c>
      <c r="N162" s="19" t="s">
        <v>12</v>
      </c>
    </row>
    <row r="163" spans="1:21" ht="17.100000000000001" customHeight="1" x14ac:dyDescent="0.3">
      <c r="A163" s="21">
        <v>5</v>
      </c>
      <c r="B163" s="22"/>
      <c r="C163" s="21"/>
      <c r="D163" s="21"/>
      <c r="E163" s="21"/>
      <c r="F163" s="21"/>
      <c r="G163" s="21"/>
      <c r="H163" s="21"/>
      <c r="I163" s="23">
        <f t="shared" si="16"/>
        <v>0</v>
      </c>
      <c r="J163" s="15">
        <f t="shared" si="17"/>
        <v>0</v>
      </c>
      <c r="K163" s="24" t="str">
        <f t="shared" si="15"/>
        <v>صفر فقط لاغير</v>
      </c>
      <c r="M163" s="18">
        <v>0.04</v>
      </c>
      <c r="N163" s="19" t="s">
        <v>12</v>
      </c>
    </row>
    <row r="164" spans="1:21" ht="17.100000000000001" customHeight="1" x14ac:dyDescent="0.3">
      <c r="A164" s="21">
        <v>6</v>
      </c>
      <c r="B164" s="22"/>
      <c r="C164" s="21"/>
      <c r="D164" s="21"/>
      <c r="E164" s="21"/>
      <c r="F164" s="21"/>
      <c r="G164" s="21"/>
      <c r="H164" s="21"/>
      <c r="I164" s="23">
        <f t="shared" si="16"/>
        <v>0</v>
      </c>
      <c r="J164" s="15">
        <f t="shared" si="17"/>
        <v>0</v>
      </c>
      <c r="K164" s="24" t="str">
        <f t="shared" si="15"/>
        <v>صفر فقط لاغير</v>
      </c>
      <c r="M164" s="10">
        <v>0.05</v>
      </c>
      <c r="N164" s="19" t="s">
        <v>13</v>
      </c>
    </row>
    <row r="165" spans="1:21" ht="17.100000000000001" customHeight="1" x14ac:dyDescent="0.3">
      <c r="A165" s="21">
        <v>7</v>
      </c>
      <c r="B165" s="22"/>
      <c r="C165" s="21"/>
      <c r="D165" s="21"/>
      <c r="E165" s="21"/>
      <c r="F165" s="21"/>
      <c r="G165" s="21"/>
      <c r="H165" s="21"/>
      <c r="I165" s="23">
        <f t="shared" si="16"/>
        <v>0</v>
      </c>
      <c r="J165" s="15">
        <f t="shared" si="17"/>
        <v>0</v>
      </c>
      <c r="K165" s="24" t="str">
        <f t="shared" si="15"/>
        <v>صفر فقط لاغير</v>
      </c>
      <c r="M165" s="18">
        <v>0.06</v>
      </c>
      <c r="N165" s="19" t="s">
        <v>13</v>
      </c>
    </row>
    <row r="166" spans="1:21" ht="17.100000000000001" customHeight="1" x14ac:dyDescent="0.3">
      <c r="A166" s="21">
        <v>8</v>
      </c>
      <c r="B166" s="22"/>
      <c r="C166" s="21"/>
      <c r="D166" s="21"/>
      <c r="E166" s="21"/>
      <c r="F166" s="21"/>
      <c r="G166" s="21"/>
      <c r="H166" s="21"/>
      <c r="I166" s="23">
        <f t="shared" si="16"/>
        <v>0</v>
      </c>
      <c r="J166" s="15">
        <f t="shared" si="17"/>
        <v>0</v>
      </c>
      <c r="K166" s="24" t="str">
        <f t="shared" si="15"/>
        <v>صفر فقط لاغير</v>
      </c>
      <c r="M166" s="10">
        <v>7.0000000000000007E-2</v>
      </c>
      <c r="N166" s="19" t="s">
        <v>13</v>
      </c>
      <c r="O166" s="26"/>
      <c r="P166" s="26"/>
    </row>
    <row r="167" spans="1:21" ht="17.100000000000001" customHeight="1" x14ac:dyDescent="0.3">
      <c r="A167" s="21">
        <v>9</v>
      </c>
      <c r="B167" s="22"/>
      <c r="C167" s="21"/>
      <c r="D167" s="21"/>
      <c r="E167" s="21"/>
      <c r="F167" s="21"/>
      <c r="G167" s="21"/>
      <c r="H167" s="21"/>
      <c r="I167" s="23">
        <f t="shared" si="16"/>
        <v>0</v>
      </c>
      <c r="J167" s="15">
        <f t="shared" si="17"/>
        <v>0</v>
      </c>
      <c r="K167" s="24" t="str">
        <f t="shared" si="15"/>
        <v>صفر فقط لاغير</v>
      </c>
      <c r="M167" s="18">
        <v>0.08</v>
      </c>
      <c r="N167" s="19" t="s">
        <v>13</v>
      </c>
      <c r="O167" s="26"/>
      <c r="P167" s="26"/>
    </row>
    <row r="168" spans="1:21" ht="17.100000000000001" customHeight="1" x14ac:dyDescent="0.3">
      <c r="A168" s="21">
        <v>10</v>
      </c>
      <c r="B168" s="22"/>
      <c r="C168" s="21"/>
      <c r="D168" s="21"/>
      <c r="E168" s="21"/>
      <c r="F168" s="21"/>
      <c r="G168" s="21"/>
      <c r="H168" s="21"/>
      <c r="I168" s="23">
        <f t="shared" si="16"/>
        <v>0</v>
      </c>
      <c r="J168" s="15">
        <f t="shared" si="17"/>
        <v>0</v>
      </c>
      <c r="K168" s="24" t="str">
        <f t="shared" si="15"/>
        <v>صفر فقط لاغير</v>
      </c>
      <c r="M168" s="10">
        <v>0.09</v>
      </c>
      <c r="N168" s="19" t="s">
        <v>13</v>
      </c>
      <c r="O168" s="26"/>
      <c r="P168" s="26"/>
      <c r="Q168" s="26"/>
      <c r="R168" s="26"/>
      <c r="S168" s="26"/>
      <c r="T168" s="26"/>
      <c r="U168" s="26"/>
    </row>
    <row r="169" spans="1:21" ht="17.100000000000001" customHeight="1" x14ac:dyDescent="0.3">
      <c r="A169" s="21">
        <v>11</v>
      </c>
      <c r="B169" s="22"/>
      <c r="C169" s="21"/>
      <c r="D169" s="21"/>
      <c r="E169" s="21"/>
      <c r="F169" s="21"/>
      <c r="G169" s="21"/>
      <c r="H169" s="21"/>
      <c r="I169" s="23">
        <f t="shared" si="16"/>
        <v>0</v>
      </c>
      <c r="J169" s="15">
        <f t="shared" si="17"/>
        <v>0</v>
      </c>
      <c r="K169" s="24" t="str">
        <f t="shared" si="15"/>
        <v>صفر فقط لاغير</v>
      </c>
      <c r="M169" s="18">
        <v>0.1</v>
      </c>
      <c r="N169" s="19" t="s">
        <v>13</v>
      </c>
      <c r="O169" s="26"/>
      <c r="P169" s="26"/>
      <c r="Q169" s="26"/>
      <c r="R169" s="26"/>
      <c r="S169" s="26"/>
      <c r="T169" s="26"/>
      <c r="U169" s="26"/>
    </row>
    <row r="170" spans="1:21" ht="17.100000000000001" customHeight="1" x14ac:dyDescent="0.3">
      <c r="A170" s="21">
        <v>12</v>
      </c>
      <c r="B170" s="22"/>
      <c r="C170" s="21"/>
      <c r="D170" s="21"/>
      <c r="E170" s="21"/>
      <c r="F170" s="21"/>
      <c r="G170" s="21"/>
      <c r="H170" s="21"/>
      <c r="I170" s="23">
        <f t="shared" si="16"/>
        <v>0</v>
      </c>
      <c r="J170" s="15">
        <f t="shared" si="17"/>
        <v>0</v>
      </c>
      <c r="K170" s="24" t="str">
        <f t="shared" si="15"/>
        <v>صفر فقط لاغير</v>
      </c>
      <c r="M170" s="10">
        <v>0.11</v>
      </c>
      <c r="N170" s="19" t="s">
        <v>13</v>
      </c>
      <c r="O170" s="26"/>
      <c r="P170" s="26"/>
      <c r="Q170" s="26"/>
      <c r="R170" s="26"/>
      <c r="S170" s="26"/>
      <c r="T170" s="26"/>
      <c r="U170" s="26"/>
    </row>
    <row r="171" spans="1:21" ht="17.100000000000001" customHeight="1" x14ac:dyDescent="0.3">
      <c r="A171" s="21">
        <v>13</v>
      </c>
      <c r="B171" s="22"/>
      <c r="C171" s="21"/>
      <c r="D171" s="21"/>
      <c r="E171" s="21"/>
      <c r="F171" s="21"/>
      <c r="G171" s="21"/>
      <c r="H171" s="21"/>
      <c r="I171" s="23">
        <f t="shared" si="16"/>
        <v>0</v>
      </c>
      <c r="J171" s="15">
        <f t="shared" si="17"/>
        <v>0</v>
      </c>
      <c r="K171" s="24" t="str">
        <f t="shared" si="15"/>
        <v>صفر فقط لاغير</v>
      </c>
      <c r="M171" s="18">
        <v>0.12</v>
      </c>
      <c r="N171" s="19" t="s">
        <v>13</v>
      </c>
      <c r="O171" s="26"/>
      <c r="P171" s="26"/>
      <c r="Q171" s="26"/>
      <c r="R171" s="26"/>
      <c r="S171" s="26"/>
      <c r="T171" s="26"/>
      <c r="U171" s="26"/>
    </row>
    <row r="172" spans="1:21" ht="17.100000000000001" customHeight="1" x14ac:dyDescent="0.3">
      <c r="A172" s="21">
        <v>14</v>
      </c>
      <c r="B172" s="22"/>
      <c r="C172" s="21"/>
      <c r="D172" s="21"/>
      <c r="E172" s="21"/>
      <c r="F172" s="21"/>
      <c r="G172" s="21"/>
      <c r="H172" s="21"/>
      <c r="I172" s="23">
        <f t="shared" si="16"/>
        <v>0</v>
      </c>
      <c r="J172" s="15">
        <f t="shared" si="17"/>
        <v>0</v>
      </c>
      <c r="K172" s="24" t="str">
        <f t="shared" si="15"/>
        <v>صفر فقط لاغير</v>
      </c>
      <c r="M172" s="10">
        <v>0.13</v>
      </c>
      <c r="N172" s="19" t="s">
        <v>13</v>
      </c>
      <c r="O172" s="26"/>
      <c r="P172" s="26"/>
      <c r="Q172" s="26"/>
      <c r="R172" s="26"/>
      <c r="S172" s="26"/>
      <c r="T172" s="26"/>
      <c r="U172" s="26"/>
    </row>
    <row r="173" spans="1:21" ht="17.100000000000001" customHeight="1" x14ac:dyDescent="0.3">
      <c r="A173" s="21">
        <v>15</v>
      </c>
      <c r="B173" s="22"/>
      <c r="C173" s="21"/>
      <c r="D173" s="21"/>
      <c r="E173" s="21"/>
      <c r="F173" s="21"/>
      <c r="G173" s="21"/>
      <c r="H173" s="21"/>
      <c r="I173" s="23">
        <f t="shared" si="16"/>
        <v>0</v>
      </c>
      <c r="J173" s="15">
        <f t="shared" si="17"/>
        <v>0</v>
      </c>
      <c r="K173" s="24" t="str">
        <f t="shared" si="15"/>
        <v>صفر فقط لاغير</v>
      </c>
      <c r="M173" s="18">
        <v>0.14000000000000001</v>
      </c>
      <c r="N173" s="19" t="s">
        <v>13</v>
      </c>
      <c r="O173" s="26"/>
      <c r="P173" s="26"/>
      <c r="Q173" s="26"/>
      <c r="R173" s="26"/>
      <c r="S173" s="26"/>
      <c r="T173" s="26"/>
      <c r="U173" s="26"/>
    </row>
    <row r="174" spans="1:21" ht="17.100000000000001" customHeight="1" x14ac:dyDescent="0.3">
      <c r="A174" s="21">
        <v>16</v>
      </c>
      <c r="B174" s="22"/>
      <c r="C174" s="21"/>
      <c r="D174" s="21"/>
      <c r="E174" s="21"/>
      <c r="F174" s="21"/>
      <c r="G174" s="21"/>
      <c r="H174" s="21"/>
      <c r="I174" s="23">
        <f t="shared" si="16"/>
        <v>0</v>
      </c>
      <c r="J174" s="15">
        <f t="shared" si="17"/>
        <v>0</v>
      </c>
      <c r="K174" s="24" t="str">
        <f t="shared" si="15"/>
        <v>صفر فقط لاغير</v>
      </c>
      <c r="M174" s="10">
        <v>0.15</v>
      </c>
      <c r="N174" s="19" t="s">
        <v>14</v>
      </c>
      <c r="O174" s="26"/>
      <c r="P174" s="26"/>
      <c r="Q174" s="26"/>
      <c r="R174" s="26"/>
      <c r="S174" s="26"/>
      <c r="T174" s="26"/>
      <c r="U174" s="26"/>
    </row>
    <row r="175" spans="1:21" ht="17.100000000000001" customHeight="1" x14ac:dyDescent="0.3">
      <c r="A175" s="21">
        <v>17</v>
      </c>
      <c r="B175" s="22"/>
      <c r="C175" s="21"/>
      <c r="D175" s="21"/>
      <c r="E175" s="21"/>
      <c r="F175" s="21"/>
      <c r="G175" s="21"/>
      <c r="H175" s="21"/>
      <c r="I175" s="23">
        <f t="shared" si="16"/>
        <v>0</v>
      </c>
      <c r="J175" s="15">
        <f t="shared" si="17"/>
        <v>0</v>
      </c>
      <c r="K175" s="24" t="str">
        <f t="shared" si="15"/>
        <v>صفر فقط لاغير</v>
      </c>
      <c r="M175" s="18">
        <v>0.16</v>
      </c>
      <c r="N175" s="19" t="s">
        <v>14</v>
      </c>
      <c r="O175" s="26"/>
      <c r="P175" s="26"/>
      <c r="Q175" s="26"/>
      <c r="R175" s="26"/>
      <c r="S175" s="26"/>
      <c r="T175" s="26"/>
      <c r="U175" s="26"/>
    </row>
    <row r="176" spans="1:21" ht="17.100000000000001" customHeight="1" x14ac:dyDescent="0.3">
      <c r="A176" s="21">
        <v>18</v>
      </c>
      <c r="B176" s="22"/>
      <c r="C176" s="21"/>
      <c r="D176" s="21"/>
      <c r="E176" s="21"/>
      <c r="F176" s="21"/>
      <c r="G176" s="21"/>
      <c r="H176" s="21"/>
      <c r="I176" s="23">
        <f t="shared" si="16"/>
        <v>0</v>
      </c>
      <c r="J176" s="15">
        <f t="shared" si="17"/>
        <v>0</v>
      </c>
      <c r="K176" s="24" t="str">
        <f t="shared" si="15"/>
        <v>صفر فقط لاغير</v>
      </c>
      <c r="M176" s="10">
        <v>0.17</v>
      </c>
      <c r="N176" s="19" t="s">
        <v>14</v>
      </c>
      <c r="O176" s="26"/>
      <c r="P176" s="26"/>
      <c r="Q176" s="26"/>
      <c r="R176" s="26"/>
      <c r="S176" s="26"/>
      <c r="T176" s="26"/>
      <c r="U176" s="26"/>
    </row>
    <row r="177" spans="1:21" ht="17.100000000000001" customHeight="1" x14ac:dyDescent="0.3">
      <c r="A177" s="21">
        <v>19</v>
      </c>
      <c r="B177" s="22"/>
      <c r="C177" s="21"/>
      <c r="D177" s="21"/>
      <c r="E177" s="21"/>
      <c r="F177" s="21"/>
      <c r="G177" s="21"/>
      <c r="H177" s="21"/>
      <c r="I177" s="23">
        <f t="shared" si="16"/>
        <v>0</v>
      </c>
      <c r="J177" s="15">
        <f t="shared" si="17"/>
        <v>0</v>
      </c>
      <c r="K177" s="24" t="str">
        <f t="shared" si="15"/>
        <v>صفر فقط لاغير</v>
      </c>
      <c r="M177" s="18">
        <v>0.18</v>
      </c>
      <c r="N177" s="19" t="s">
        <v>14</v>
      </c>
      <c r="O177" s="26"/>
      <c r="P177" s="26"/>
      <c r="Q177" s="26"/>
      <c r="R177" s="26"/>
      <c r="S177" s="26"/>
      <c r="T177" s="26"/>
      <c r="U177" s="26"/>
    </row>
    <row r="178" spans="1:21" ht="17.100000000000001" customHeight="1" x14ac:dyDescent="0.3">
      <c r="A178" s="21">
        <v>20</v>
      </c>
      <c r="B178" s="22"/>
      <c r="C178" s="21"/>
      <c r="D178" s="21"/>
      <c r="E178" s="21"/>
      <c r="F178" s="21"/>
      <c r="G178" s="21"/>
      <c r="H178" s="21"/>
      <c r="I178" s="23">
        <f t="shared" si="16"/>
        <v>0</v>
      </c>
      <c r="J178" s="15">
        <f t="shared" si="17"/>
        <v>0</v>
      </c>
      <c r="K178" s="24" t="str">
        <f t="shared" si="15"/>
        <v>صفر فقط لاغير</v>
      </c>
      <c r="M178" s="10">
        <v>0.19</v>
      </c>
      <c r="N178" s="19" t="s">
        <v>14</v>
      </c>
      <c r="O178" s="26"/>
      <c r="P178" s="26"/>
      <c r="Q178" s="26"/>
      <c r="R178" s="26"/>
      <c r="S178" s="26"/>
      <c r="T178" s="26"/>
      <c r="U178" s="26"/>
    </row>
    <row r="179" spans="1:21" ht="17.100000000000001" customHeight="1" x14ac:dyDescent="0.3">
      <c r="A179" s="21">
        <v>21</v>
      </c>
      <c r="B179" s="14"/>
      <c r="C179" s="13">
        <v>50</v>
      </c>
      <c r="D179" s="13">
        <v>50</v>
      </c>
      <c r="E179" s="13">
        <v>50</v>
      </c>
      <c r="F179" s="13"/>
      <c r="G179" s="13"/>
      <c r="H179" s="13"/>
      <c r="I179" s="15">
        <f>SUM(C179:H179)</f>
        <v>150</v>
      </c>
      <c r="J179" s="15">
        <f t="shared" si="17"/>
        <v>5</v>
      </c>
      <c r="K179" s="16" t="str">
        <f t="shared" si="15"/>
        <v>خمس درجات فقط لا غير</v>
      </c>
      <c r="M179" s="18">
        <v>0.2</v>
      </c>
      <c r="N179" s="19" t="s">
        <v>14</v>
      </c>
      <c r="O179" s="26"/>
      <c r="P179" s="26"/>
      <c r="Q179" s="26"/>
      <c r="R179" s="26"/>
      <c r="S179" s="26"/>
      <c r="T179" s="26"/>
      <c r="U179" s="26"/>
    </row>
    <row r="180" spans="1:21" ht="17.100000000000001" customHeight="1" x14ac:dyDescent="0.3">
      <c r="A180" s="21">
        <v>22</v>
      </c>
      <c r="B180" s="22"/>
      <c r="C180" s="21"/>
      <c r="D180" s="21"/>
      <c r="E180" s="21"/>
      <c r="F180" s="21"/>
      <c r="G180" s="21"/>
      <c r="H180" s="21"/>
      <c r="I180" s="23">
        <f t="shared" ref="I180:I208" si="18">SUM(C180:H180)</f>
        <v>0</v>
      </c>
      <c r="J180" s="15">
        <f t="shared" si="17"/>
        <v>0</v>
      </c>
      <c r="K180" s="24" t="str">
        <f t="shared" si="15"/>
        <v>صفر فقط لاغير</v>
      </c>
      <c r="M180" s="10">
        <v>0.21</v>
      </c>
      <c r="N180" s="19" t="s">
        <v>14</v>
      </c>
      <c r="O180" s="26"/>
      <c r="P180" s="26"/>
      <c r="Q180" s="26"/>
      <c r="R180" s="26"/>
      <c r="S180" s="26"/>
      <c r="T180" s="26"/>
      <c r="U180" s="26"/>
    </row>
    <row r="181" spans="1:21" ht="17.100000000000001" customHeight="1" x14ac:dyDescent="0.3">
      <c r="A181" s="21">
        <v>23</v>
      </c>
      <c r="B181" s="22"/>
      <c r="C181" s="21"/>
      <c r="D181" s="21"/>
      <c r="E181" s="21"/>
      <c r="F181" s="21"/>
      <c r="G181" s="21"/>
      <c r="H181" s="21"/>
      <c r="I181" s="23">
        <f t="shared" si="18"/>
        <v>0</v>
      </c>
      <c r="J181" s="15">
        <f t="shared" si="17"/>
        <v>0</v>
      </c>
      <c r="K181" s="24" t="str">
        <f t="shared" si="15"/>
        <v>صفر فقط لاغير</v>
      </c>
      <c r="M181" s="18">
        <v>0.22</v>
      </c>
      <c r="N181" s="19" t="s">
        <v>14</v>
      </c>
      <c r="O181" s="26"/>
      <c r="P181" s="26"/>
      <c r="Q181" s="26"/>
      <c r="R181" s="26"/>
      <c r="S181" s="26"/>
      <c r="T181" s="26"/>
      <c r="U181" s="26"/>
    </row>
    <row r="182" spans="1:21" ht="17.100000000000001" customHeight="1" x14ac:dyDescent="0.3">
      <c r="A182" s="21">
        <v>24</v>
      </c>
      <c r="B182" s="22"/>
      <c r="C182" s="25"/>
      <c r="D182" s="25"/>
      <c r="E182" s="25"/>
      <c r="F182" s="25"/>
      <c r="G182" s="25"/>
      <c r="H182" s="25"/>
      <c r="I182" s="23">
        <f t="shared" si="18"/>
        <v>0</v>
      </c>
      <c r="J182" s="15">
        <f t="shared" si="17"/>
        <v>0</v>
      </c>
      <c r="K182" s="24" t="str">
        <f t="shared" si="15"/>
        <v>صفر فقط لاغير</v>
      </c>
      <c r="M182" s="10">
        <v>0.23</v>
      </c>
      <c r="N182" s="19" t="s">
        <v>14</v>
      </c>
      <c r="O182" s="26"/>
      <c r="P182" s="26"/>
      <c r="Q182" s="26"/>
      <c r="R182" s="26"/>
      <c r="S182" s="26"/>
      <c r="T182" s="26"/>
      <c r="U182" s="26"/>
    </row>
    <row r="183" spans="1:21" ht="17.100000000000001" customHeight="1" x14ac:dyDescent="0.3">
      <c r="A183" s="21">
        <v>25</v>
      </c>
      <c r="B183" s="22"/>
      <c r="C183" s="21"/>
      <c r="D183" s="21"/>
      <c r="E183" s="21"/>
      <c r="F183" s="21"/>
      <c r="G183" s="21"/>
      <c r="H183" s="21"/>
      <c r="I183" s="23">
        <f t="shared" si="18"/>
        <v>0</v>
      </c>
      <c r="J183" s="15">
        <f t="shared" si="17"/>
        <v>0</v>
      </c>
      <c r="K183" s="24" t="str">
        <f t="shared" si="15"/>
        <v>صفر فقط لاغير</v>
      </c>
      <c r="M183" s="18">
        <v>0.24</v>
      </c>
      <c r="N183" s="19" t="s">
        <v>14</v>
      </c>
      <c r="O183" s="26"/>
      <c r="P183" s="26"/>
      <c r="Q183" s="26"/>
      <c r="R183" s="26"/>
      <c r="S183" s="26"/>
      <c r="T183" s="26"/>
      <c r="U183" s="26"/>
    </row>
    <row r="184" spans="1:21" ht="17.100000000000001" customHeight="1" x14ac:dyDescent="0.3">
      <c r="A184" s="21">
        <v>26</v>
      </c>
      <c r="B184" s="22"/>
      <c r="C184" s="21"/>
      <c r="D184" s="21"/>
      <c r="E184" s="21"/>
      <c r="F184" s="21"/>
      <c r="G184" s="21"/>
      <c r="H184" s="21"/>
      <c r="I184" s="23">
        <f t="shared" si="18"/>
        <v>0</v>
      </c>
      <c r="J184" s="15">
        <f t="shared" si="17"/>
        <v>0</v>
      </c>
      <c r="K184" s="24" t="str">
        <f t="shared" si="15"/>
        <v>صفر فقط لاغير</v>
      </c>
      <c r="M184" s="10">
        <v>0.25</v>
      </c>
      <c r="N184" s="19" t="s">
        <v>16</v>
      </c>
      <c r="O184" s="26"/>
      <c r="P184" s="26"/>
      <c r="Q184" s="26"/>
      <c r="R184" s="26"/>
      <c r="S184" s="26"/>
      <c r="T184" s="26"/>
      <c r="U184" s="26"/>
    </row>
    <row r="185" spans="1:21" ht="17.100000000000001" customHeight="1" x14ac:dyDescent="0.3">
      <c r="A185" s="21">
        <v>27</v>
      </c>
      <c r="B185" s="22"/>
      <c r="C185" s="21"/>
      <c r="D185" s="21"/>
      <c r="E185" s="21"/>
      <c r="F185" s="21"/>
      <c r="G185" s="21"/>
      <c r="H185" s="21"/>
      <c r="I185" s="23">
        <f t="shared" si="18"/>
        <v>0</v>
      </c>
      <c r="J185" s="15">
        <f t="shared" si="17"/>
        <v>0</v>
      </c>
      <c r="K185" s="24" t="str">
        <f t="shared" si="15"/>
        <v>صفر فقط لاغير</v>
      </c>
      <c r="M185" s="18">
        <v>0.26</v>
      </c>
      <c r="N185" s="19" t="s">
        <v>16</v>
      </c>
      <c r="O185" s="26"/>
      <c r="P185" s="26"/>
      <c r="Q185" s="26"/>
      <c r="R185" s="26"/>
      <c r="S185" s="26"/>
      <c r="T185" s="26"/>
      <c r="U185" s="26"/>
    </row>
    <row r="186" spans="1:21" ht="17.100000000000001" customHeight="1" x14ac:dyDescent="0.3">
      <c r="A186" s="21">
        <v>28</v>
      </c>
      <c r="B186" s="22"/>
      <c r="C186" s="21"/>
      <c r="D186" s="21"/>
      <c r="E186" s="21"/>
      <c r="F186" s="21"/>
      <c r="G186" s="21"/>
      <c r="H186" s="21"/>
      <c r="I186" s="23">
        <f t="shared" si="18"/>
        <v>0</v>
      </c>
      <c r="J186" s="15">
        <f t="shared" si="17"/>
        <v>0</v>
      </c>
      <c r="K186" s="24" t="str">
        <f t="shared" si="15"/>
        <v>صفر فقط لاغير</v>
      </c>
      <c r="M186" s="10">
        <v>0.27</v>
      </c>
      <c r="N186" s="19" t="s">
        <v>16</v>
      </c>
      <c r="O186" s="26"/>
      <c r="P186" s="26"/>
      <c r="Q186" s="26"/>
      <c r="R186" s="26"/>
      <c r="S186" s="26"/>
      <c r="T186" s="26"/>
      <c r="U186" s="26"/>
    </row>
    <row r="187" spans="1:21" ht="17.100000000000001" customHeight="1" x14ac:dyDescent="0.3">
      <c r="A187" s="21">
        <v>29</v>
      </c>
      <c r="B187" s="22"/>
      <c r="C187" s="21"/>
      <c r="D187" s="21"/>
      <c r="E187" s="21"/>
      <c r="F187" s="21"/>
      <c r="G187" s="21"/>
      <c r="H187" s="21"/>
      <c r="I187" s="23">
        <f t="shared" si="18"/>
        <v>0</v>
      </c>
      <c r="J187" s="15">
        <f t="shared" si="17"/>
        <v>0</v>
      </c>
      <c r="K187" s="24" t="str">
        <f t="shared" si="15"/>
        <v>صفر فقط لاغير</v>
      </c>
      <c r="M187" s="18">
        <v>0.28000000000000003</v>
      </c>
      <c r="N187" s="19" t="s">
        <v>16</v>
      </c>
      <c r="O187" s="26"/>
      <c r="P187" s="26"/>
      <c r="Q187" s="26"/>
      <c r="R187" s="26"/>
      <c r="S187" s="26"/>
      <c r="T187" s="26"/>
      <c r="U187" s="26"/>
    </row>
    <row r="188" spans="1:21" ht="17.100000000000001" customHeight="1" x14ac:dyDescent="0.3">
      <c r="A188" s="21">
        <v>30</v>
      </c>
      <c r="B188" s="22"/>
      <c r="C188" s="21"/>
      <c r="D188" s="21"/>
      <c r="E188" s="21"/>
      <c r="F188" s="21"/>
      <c r="G188" s="21"/>
      <c r="H188" s="21"/>
      <c r="I188" s="23">
        <f t="shared" si="18"/>
        <v>0</v>
      </c>
      <c r="J188" s="15">
        <f t="shared" si="17"/>
        <v>0</v>
      </c>
      <c r="K188" s="24" t="str">
        <f t="shared" si="15"/>
        <v>صفر فقط لاغير</v>
      </c>
      <c r="M188" s="10">
        <v>0.28999999999999998</v>
      </c>
      <c r="N188" s="19" t="s">
        <v>16</v>
      </c>
      <c r="O188" s="26"/>
      <c r="P188" s="26"/>
      <c r="Q188" s="26"/>
      <c r="R188" s="26"/>
      <c r="S188" s="26"/>
      <c r="T188" s="26"/>
      <c r="U188" s="26"/>
    </row>
    <row r="189" spans="1:21" s="38" customFormat="1" ht="17.100000000000001" customHeight="1" x14ac:dyDescent="0.3">
      <c r="A189" s="21">
        <v>31</v>
      </c>
      <c r="B189" s="22"/>
      <c r="C189" s="21"/>
      <c r="D189" s="21"/>
      <c r="E189" s="21"/>
      <c r="F189" s="21"/>
      <c r="G189" s="21"/>
      <c r="H189" s="21"/>
      <c r="I189" s="23">
        <f t="shared" si="18"/>
        <v>0</v>
      </c>
      <c r="J189" s="15">
        <f t="shared" si="17"/>
        <v>0</v>
      </c>
      <c r="K189" s="24" t="str">
        <f t="shared" si="15"/>
        <v>صفر فقط لاغير</v>
      </c>
      <c r="L189" s="35"/>
      <c r="M189" s="36">
        <v>0.3</v>
      </c>
      <c r="N189" s="37" t="s">
        <v>16</v>
      </c>
    </row>
    <row r="190" spans="1:21" s="12" customFormat="1" ht="17.100000000000001" customHeight="1" x14ac:dyDescent="0.2">
      <c r="A190" s="21">
        <v>32</v>
      </c>
      <c r="B190" s="22"/>
      <c r="C190" s="21"/>
      <c r="D190" s="21"/>
      <c r="E190" s="21"/>
      <c r="F190" s="21"/>
      <c r="G190" s="21"/>
      <c r="H190" s="21"/>
      <c r="I190" s="23">
        <f t="shared" si="18"/>
        <v>0</v>
      </c>
      <c r="J190" s="15">
        <f t="shared" si="17"/>
        <v>0</v>
      </c>
      <c r="K190" s="24" t="str">
        <f t="shared" si="15"/>
        <v>صفر فقط لاغير</v>
      </c>
      <c r="L190" s="9"/>
      <c r="M190" s="10">
        <v>0.31</v>
      </c>
      <c r="N190" s="19" t="s">
        <v>16</v>
      </c>
    </row>
    <row r="191" spans="1:21" ht="17.100000000000001" customHeight="1" x14ac:dyDescent="0.3">
      <c r="A191" s="21">
        <v>33</v>
      </c>
      <c r="B191" s="22"/>
      <c r="C191" s="21"/>
      <c r="D191" s="21"/>
      <c r="E191" s="21"/>
      <c r="F191" s="21"/>
      <c r="G191" s="21"/>
      <c r="H191" s="21"/>
      <c r="I191" s="23">
        <f t="shared" si="18"/>
        <v>0</v>
      </c>
      <c r="J191" s="15">
        <f t="shared" si="17"/>
        <v>0</v>
      </c>
      <c r="K191" s="24" t="str">
        <f t="shared" si="15"/>
        <v>صفر فقط لاغير</v>
      </c>
      <c r="M191" s="18">
        <v>0.32</v>
      </c>
      <c r="N191" s="19" t="s">
        <v>16</v>
      </c>
      <c r="O191" s="26"/>
      <c r="P191" s="26"/>
      <c r="Q191" s="26"/>
      <c r="R191" s="26"/>
      <c r="S191" s="26"/>
      <c r="T191" s="26"/>
      <c r="U191" s="26"/>
    </row>
    <row r="192" spans="1:21" ht="17.100000000000001" customHeight="1" x14ac:dyDescent="0.3">
      <c r="A192" s="21">
        <v>34</v>
      </c>
      <c r="B192" s="22"/>
      <c r="C192" s="21"/>
      <c r="D192" s="21"/>
      <c r="E192" s="21"/>
      <c r="F192" s="21"/>
      <c r="G192" s="21"/>
      <c r="H192" s="21"/>
      <c r="I192" s="23">
        <f t="shared" si="18"/>
        <v>0</v>
      </c>
      <c r="J192" s="15">
        <f t="shared" si="17"/>
        <v>0</v>
      </c>
      <c r="K192" s="24" t="str">
        <f t="shared" si="15"/>
        <v>صفر فقط لاغير</v>
      </c>
      <c r="M192" s="10">
        <v>0.33</v>
      </c>
      <c r="N192" s="19" t="s">
        <v>16</v>
      </c>
      <c r="O192" s="26"/>
      <c r="P192" s="26"/>
      <c r="Q192" s="26"/>
      <c r="R192" s="26"/>
      <c r="S192" s="26"/>
      <c r="T192" s="26"/>
      <c r="U192" s="26"/>
    </row>
    <row r="193" spans="1:21" ht="17.100000000000001" customHeight="1" x14ac:dyDescent="0.3">
      <c r="A193" s="21">
        <v>35</v>
      </c>
      <c r="B193" s="22"/>
      <c r="C193" s="21"/>
      <c r="D193" s="21"/>
      <c r="E193" s="21"/>
      <c r="F193" s="21"/>
      <c r="G193" s="21"/>
      <c r="H193" s="21"/>
      <c r="I193" s="23">
        <f t="shared" si="18"/>
        <v>0</v>
      </c>
      <c r="J193" s="15">
        <f t="shared" si="17"/>
        <v>0</v>
      </c>
      <c r="K193" s="24" t="str">
        <f t="shared" si="15"/>
        <v>صفر فقط لاغير</v>
      </c>
      <c r="M193" s="18">
        <v>0.34</v>
      </c>
      <c r="N193" s="19" t="s">
        <v>16</v>
      </c>
      <c r="O193" s="26"/>
      <c r="P193" s="26"/>
      <c r="Q193" s="26"/>
      <c r="R193" s="26"/>
      <c r="S193" s="26"/>
      <c r="T193" s="26"/>
      <c r="U193" s="26"/>
    </row>
    <row r="194" spans="1:21" ht="17.100000000000001" customHeight="1" x14ac:dyDescent="0.3">
      <c r="A194" s="21">
        <v>36</v>
      </c>
      <c r="B194" s="22"/>
      <c r="C194" s="21"/>
      <c r="D194" s="21"/>
      <c r="E194" s="21"/>
      <c r="F194" s="21"/>
      <c r="G194" s="21"/>
      <c r="H194" s="21"/>
      <c r="I194" s="23">
        <f t="shared" si="18"/>
        <v>0</v>
      </c>
      <c r="J194" s="15">
        <f t="shared" si="17"/>
        <v>0</v>
      </c>
      <c r="K194" s="24" t="str">
        <f t="shared" si="15"/>
        <v>صفر فقط لاغير</v>
      </c>
      <c r="M194" s="10">
        <v>0.35</v>
      </c>
      <c r="N194" s="19" t="s">
        <v>19</v>
      </c>
      <c r="O194" s="26"/>
      <c r="P194" s="26"/>
      <c r="Q194" s="26"/>
      <c r="R194" s="26"/>
      <c r="S194" s="26"/>
      <c r="T194" s="26"/>
      <c r="U194" s="26"/>
    </row>
    <row r="195" spans="1:21" ht="17.100000000000001" customHeight="1" x14ac:dyDescent="0.3">
      <c r="A195" s="21">
        <v>37</v>
      </c>
      <c r="B195" s="22"/>
      <c r="C195" s="21"/>
      <c r="D195" s="21"/>
      <c r="E195" s="21"/>
      <c r="F195" s="21"/>
      <c r="G195" s="21"/>
      <c r="H195" s="21"/>
      <c r="I195" s="23">
        <f t="shared" si="18"/>
        <v>0</v>
      </c>
      <c r="J195" s="15">
        <f t="shared" si="17"/>
        <v>0</v>
      </c>
      <c r="K195" s="24" t="str">
        <f t="shared" si="15"/>
        <v>صفر فقط لاغير</v>
      </c>
      <c r="M195" s="18">
        <v>0.36</v>
      </c>
      <c r="N195" s="19" t="s">
        <v>19</v>
      </c>
      <c r="O195" s="26"/>
      <c r="P195" s="26"/>
      <c r="Q195" s="26"/>
      <c r="R195" s="26"/>
      <c r="S195" s="26"/>
      <c r="T195" s="26"/>
      <c r="U195" s="26"/>
    </row>
    <row r="196" spans="1:21" ht="17.100000000000001" customHeight="1" x14ac:dyDescent="0.3">
      <c r="A196" s="21">
        <v>38</v>
      </c>
      <c r="B196" s="22"/>
      <c r="C196" s="21"/>
      <c r="D196" s="21"/>
      <c r="E196" s="21"/>
      <c r="F196" s="21"/>
      <c r="G196" s="21"/>
      <c r="H196" s="21"/>
      <c r="I196" s="23">
        <f t="shared" si="18"/>
        <v>0</v>
      </c>
      <c r="J196" s="15">
        <f t="shared" si="17"/>
        <v>0</v>
      </c>
      <c r="K196" s="24" t="str">
        <f t="shared" si="15"/>
        <v>صفر فقط لاغير</v>
      </c>
      <c r="M196" s="10">
        <v>0.37</v>
      </c>
      <c r="N196" s="19" t="s">
        <v>19</v>
      </c>
      <c r="O196" s="26"/>
      <c r="P196" s="26"/>
      <c r="Q196" s="26"/>
      <c r="R196" s="26"/>
      <c r="S196" s="26"/>
      <c r="T196" s="26"/>
      <c r="U196" s="26"/>
    </row>
    <row r="197" spans="1:21" ht="17.100000000000001" customHeight="1" x14ac:dyDescent="0.3">
      <c r="A197" s="21">
        <v>39</v>
      </c>
      <c r="B197" s="22"/>
      <c r="C197" s="21"/>
      <c r="D197" s="21"/>
      <c r="E197" s="21"/>
      <c r="F197" s="21"/>
      <c r="G197" s="21"/>
      <c r="H197" s="21"/>
      <c r="I197" s="23">
        <f t="shared" si="18"/>
        <v>0</v>
      </c>
      <c r="J197" s="15">
        <f t="shared" si="17"/>
        <v>0</v>
      </c>
      <c r="K197" s="24" t="str">
        <f t="shared" si="15"/>
        <v>صفر فقط لاغير</v>
      </c>
      <c r="M197" s="18">
        <v>0.38</v>
      </c>
      <c r="N197" s="19" t="s">
        <v>19</v>
      </c>
      <c r="O197" s="26"/>
      <c r="P197" s="26"/>
      <c r="Q197" s="26"/>
      <c r="R197" s="26"/>
      <c r="S197" s="26"/>
      <c r="T197" s="26"/>
      <c r="U197" s="26"/>
    </row>
    <row r="198" spans="1:21" ht="17.100000000000001" customHeight="1" x14ac:dyDescent="0.3">
      <c r="A198" s="21">
        <v>40</v>
      </c>
      <c r="B198" s="22"/>
      <c r="C198" s="21"/>
      <c r="D198" s="21"/>
      <c r="E198" s="21"/>
      <c r="F198" s="21"/>
      <c r="G198" s="21"/>
      <c r="H198" s="21"/>
      <c r="I198" s="23">
        <f t="shared" si="18"/>
        <v>0</v>
      </c>
      <c r="J198" s="15">
        <f t="shared" si="17"/>
        <v>0</v>
      </c>
      <c r="K198" s="24" t="str">
        <f t="shared" si="15"/>
        <v>صفر فقط لاغير</v>
      </c>
      <c r="M198" s="10">
        <v>0.39</v>
      </c>
      <c r="N198" s="19" t="s">
        <v>19</v>
      </c>
      <c r="O198" s="26"/>
      <c r="P198" s="26"/>
      <c r="Q198" s="26"/>
      <c r="R198" s="26"/>
      <c r="S198" s="26"/>
      <c r="T198" s="26"/>
      <c r="U198" s="26"/>
    </row>
    <row r="199" spans="1:21" ht="17.100000000000001" customHeight="1" x14ac:dyDescent="0.3">
      <c r="A199" s="21">
        <v>41</v>
      </c>
      <c r="B199" s="22"/>
      <c r="C199" s="21"/>
      <c r="D199" s="21"/>
      <c r="E199" s="21"/>
      <c r="F199" s="21"/>
      <c r="G199" s="21"/>
      <c r="H199" s="21"/>
      <c r="I199" s="23">
        <f t="shared" si="18"/>
        <v>0</v>
      </c>
      <c r="J199" s="15">
        <f t="shared" si="17"/>
        <v>0</v>
      </c>
      <c r="K199" s="24" t="str">
        <f t="shared" si="15"/>
        <v>صفر فقط لاغير</v>
      </c>
      <c r="M199" s="18">
        <v>0.4</v>
      </c>
      <c r="N199" s="19" t="s">
        <v>19</v>
      </c>
      <c r="O199" s="26"/>
      <c r="P199" s="26"/>
      <c r="Q199" s="26"/>
      <c r="R199" s="26"/>
      <c r="S199" s="26"/>
      <c r="T199" s="26"/>
      <c r="U199" s="26"/>
    </row>
    <row r="200" spans="1:21" ht="17.100000000000001" customHeight="1" x14ac:dyDescent="0.3">
      <c r="A200" s="21">
        <v>42</v>
      </c>
      <c r="B200" s="22"/>
      <c r="C200" s="21"/>
      <c r="D200" s="21"/>
      <c r="E200" s="21"/>
      <c r="F200" s="21"/>
      <c r="G200" s="21"/>
      <c r="H200" s="21"/>
      <c r="I200" s="23">
        <f t="shared" si="18"/>
        <v>0</v>
      </c>
      <c r="J200" s="15">
        <f t="shared" si="17"/>
        <v>0</v>
      </c>
      <c r="K200" s="24" t="str">
        <f t="shared" si="15"/>
        <v>صفر فقط لاغير</v>
      </c>
      <c r="M200" s="10">
        <v>0.41</v>
      </c>
      <c r="N200" s="19" t="s">
        <v>19</v>
      </c>
      <c r="O200" s="26"/>
      <c r="P200" s="26"/>
      <c r="Q200" s="26"/>
      <c r="R200" s="26"/>
      <c r="S200" s="26"/>
      <c r="T200" s="26"/>
      <c r="U200" s="26"/>
    </row>
    <row r="201" spans="1:21" ht="17.100000000000001" customHeight="1" x14ac:dyDescent="0.3">
      <c r="A201" s="21">
        <v>43</v>
      </c>
      <c r="B201" s="22"/>
      <c r="C201" s="21"/>
      <c r="D201" s="21"/>
      <c r="E201" s="21"/>
      <c r="F201" s="21"/>
      <c r="G201" s="21"/>
      <c r="H201" s="21"/>
      <c r="I201" s="23">
        <f t="shared" si="18"/>
        <v>0</v>
      </c>
      <c r="J201" s="15">
        <f t="shared" si="17"/>
        <v>0</v>
      </c>
      <c r="K201" s="24" t="str">
        <f t="shared" si="15"/>
        <v>صفر فقط لاغير</v>
      </c>
      <c r="M201" s="18">
        <v>0.42</v>
      </c>
      <c r="N201" s="19" t="s">
        <v>19</v>
      </c>
      <c r="O201" s="26"/>
      <c r="P201" s="26"/>
      <c r="Q201" s="26"/>
      <c r="R201" s="26"/>
      <c r="S201" s="26"/>
      <c r="T201" s="26"/>
      <c r="U201" s="26"/>
    </row>
    <row r="202" spans="1:21" ht="17.100000000000001" customHeight="1" x14ac:dyDescent="0.3">
      <c r="A202" s="21">
        <v>44</v>
      </c>
      <c r="B202" s="22"/>
      <c r="C202" s="21">
        <v>50</v>
      </c>
      <c r="D202" s="21">
        <v>50</v>
      </c>
      <c r="E202" s="21">
        <v>50</v>
      </c>
      <c r="F202" s="21"/>
      <c r="G202" s="21"/>
      <c r="H202" s="21"/>
      <c r="I202" s="23">
        <f t="shared" si="18"/>
        <v>150</v>
      </c>
      <c r="J202" s="15">
        <f t="shared" si="17"/>
        <v>5</v>
      </c>
      <c r="K202" s="24" t="str">
        <f t="shared" si="15"/>
        <v>خمس درجات فقط لا غير</v>
      </c>
      <c r="M202" s="10">
        <v>0.43</v>
      </c>
      <c r="N202" s="19" t="s">
        <v>19</v>
      </c>
      <c r="O202" s="26"/>
      <c r="P202" s="26"/>
      <c r="Q202" s="26"/>
      <c r="R202" s="26"/>
      <c r="S202" s="26"/>
      <c r="T202" s="26"/>
      <c r="U202" s="26"/>
    </row>
    <row r="203" spans="1:21" ht="17.100000000000001" customHeight="1" x14ac:dyDescent="0.3">
      <c r="A203" s="21">
        <v>45</v>
      </c>
      <c r="B203" s="22"/>
      <c r="C203" s="21"/>
      <c r="D203" s="21"/>
      <c r="E203" s="21"/>
      <c r="F203" s="21"/>
      <c r="G203" s="21"/>
      <c r="H203" s="21"/>
      <c r="I203" s="23">
        <f t="shared" si="18"/>
        <v>0</v>
      </c>
      <c r="J203" s="15">
        <f t="shared" si="17"/>
        <v>0</v>
      </c>
      <c r="K203" s="24" t="str">
        <f t="shared" si="15"/>
        <v>صفر فقط لاغير</v>
      </c>
      <c r="M203" s="18">
        <v>0.44</v>
      </c>
      <c r="N203" s="19" t="s">
        <v>19</v>
      </c>
      <c r="O203" s="26"/>
      <c r="P203" s="26"/>
      <c r="Q203" s="26"/>
      <c r="R203" s="26"/>
      <c r="S203" s="26"/>
      <c r="T203" s="26"/>
      <c r="U203" s="26"/>
    </row>
    <row r="204" spans="1:21" ht="17.100000000000001" customHeight="1" x14ac:dyDescent="0.3">
      <c r="A204" s="21">
        <v>46</v>
      </c>
      <c r="B204" s="22"/>
      <c r="C204" s="21"/>
      <c r="D204" s="21"/>
      <c r="E204" s="21"/>
      <c r="F204" s="21"/>
      <c r="G204" s="21"/>
      <c r="H204" s="21"/>
      <c r="I204" s="23">
        <f t="shared" si="18"/>
        <v>0</v>
      </c>
      <c r="J204" s="15">
        <f t="shared" si="17"/>
        <v>0</v>
      </c>
      <c r="K204" s="24" t="str">
        <f t="shared" si="15"/>
        <v>صفر فقط لاغير</v>
      </c>
      <c r="M204" s="10">
        <v>0.45</v>
      </c>
      <c r="N204" s="19" t="s">
        <v>20</v>
      </c>
      <c r="O204" s="26"/>
      <c r="P204" s="26"/>
      <c r="Q204" s="26"/>
      <c r="R204" s="26"/>
      <c r="S204" s="26"/>
      <c r="T204" s="26"/>
      <c r="U204" s="26"/>
    </row>
    <row r="205" spans="1:21" ht="17.100000000000001" customHeight="1" x14ac:dyDescent="0.3">
      <c r="A205" s="21">
        <v>47</v>
      </c>
      <c r="B205" s="22"/>
      <c r="C205" s="21"/>
      <c r="D205" s="21"/>
      <c r="E205" s="21"/>
      <c r="F205" s="21"/>
      <c r="G205" s="21"/>
      <c r="H205" s="21"/>
      <c r="I205" s="23">
        <f t="shared" si="18"/>
        <v>0</v>
      </c>
      <c r="J205" s="15">
        <f t="shared" si="17"/>
        <v>0</v>
      </c>
      <c r="K205" s="24" t="str">
        <f t="shared" si="15"/>
        <v>صفر فقط لاغير</v>
      </c>
      <c r="M205" s="18">
        <v>0.46</v>
      </c>
      <c r="N205" s="19" t="s">
        <v>20</v>
      </c>
      <c r="O205" s="26"/>
      <c r="P205" s="26"/>
      <c r="Q205" s="26"/>
      <c r="R205" s="26"/>
      <c r="S205" s="26"/>
      <c r="T205" s="26"/>
      <c r="U205" s="26"/>
    </row>
    <row r="206" spans="1:21" ht="17.100000000000001" customHeight="1" x14ac:dyDescent="0.3">
      <c r="A206" s="21">
        <v>48</v>
      </c>
      <c r="B206" s="22"/>
      <c r="C206" s="21"/>
      <c r="D206" s="21"/>
      <c r="E206" s="21"/>
      <c r="F206" s="21"/>
      <c r="G206" s="21"/>
      <c r="H206" s="21"/>
      <c r="I206" s="23">
        <f t="shared" si="18"/>
        <v>0</v>
      </c>
      <c r="J206" s="15">
        <f t="shared" si="17"/>
        <v>0</v>
      </c>
      <c r="K206" s="24" t="str">
        <f t="shared" si="15"/>
        <v>صفر فقط لاغير</v>
      </c>
      <c r="M206" s="10">
        <v>0.47</v>
      </c>
      <c r="N206" s="19" t="s">
        <v>20</v>
      </c>
      <c r="O206" s="26"/>
      <c r="P206" s="26"/>
      <c r="Q206" s="26"/>
      <c r="R206" s="26"/>
      <c r="S206" s="26"/>
      <c r="T206" s="26"/>
      <c r="U206" s="26"/>
    </row>
    <row r="207" spans="1:21" ht="17.100000000000001" customHeight="1" x14ac:dyDescent="0.3">
      <c r="A207" s="21">
        <v>49</v>
      </c>
      <c r="B207" s="22"/>
      <c r="C207" s="21"/>
      <c r="D207" s="21"/>
      <c r="E207" s="21"/>
      <c r="F207" s="21"/>
      <c r="G207" s="21"/>
      <c r="H207" s="21"/>
      <c r="I207" s="23">
        <f t="shared" si="18"/>
        <v>0</v>
      </c>
      <c r="J207" s="15">
        <f t="shared" si="17"/>
        <v>0</v>
      </c>
      <c r="K207" s="24" t="str">
        <f t="shared" si="15"/>
        <v>صفر فقط لاغير</v>
      </c>
      <c r="M207" s="18">
        <v>0.48</v>
      </c>
      <c r="N207" s="19" t="s">
        <v>20</v>
      </c>
      <c r="O207" s="26"/>
      <c r="P207" s="26"/>
      <c r="Q207" s="26"/>
      <c r="R207" s="26"/>
      <c r="S207" s="26"/>
      <c r="T207" s="26"/>
      <c r="U207" s="26"/>
    </row>
    <row r="208" spans="1:21" ht="17.100000000000001" customHeight="1" x14ac:dyDescent="0.3">
      <c r="A208" s="21">
        <v>50</v>
      </c>
      <c r="B208" s="22"/>
      <c r="C208" s="21"/>
      <c r="D208" s="21"/>
      <c r="E208" s="21"/>
      <c r="F208" s="21"/>
      <c r="G208" s="21"/>
      <c r="H208" s="21"/>
      <c r="I208" s="23">
        <f t="shared" si="18"/>
        <v>0</v>
      </c>
      <c r="J208" s="15">
        <f t="shared" si="17"/>
        <v>0</v>
      </c>
      <c r="K208" s="24" t="str">
        <f t="shared" si="15"/>
        <v>صفر فقط لاغير</v>
      </c>
      <c r="M208" s="10">
        <v>0.49</v>
      </c>
      <c r="N208" s="19" t="s">
        <v>20</v>
      </c>
      <c r="O208" s="26"/>
      <c r="P208" s="26"/>
      <c r="Q208" s="26"/>
      <c r="R208" s="26"/>
      <c r="S208" s="26"/>
      <c r="T208" s="26"/>
      <c r="U208" s="26"/>
    </row>
    <row r="209" spans="1:21" s="6" customFormat="1" ht="50.25" customHeight="1" thickBot="1" x14ac:dyDescent="0.35">
      <c r="A209" s="1"/>
      <c r="B209" s="1" t="s">
        <v>230</v>
      </c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4"/>
      <c r="N209" s="3"/>
      <c r="O209" s="5"/>
      <c r="P209" s="5"/>
      <c r="Q209" s="5"/>
      <c r="R209" s="5"/>
      <c r="S209" s="5"/>
      <c r="T209" s="5"/>
      <c r="U209" s="5"/>
    </row>
    <row r="210" spans="1:21" s="12" customFormat="1" ht="17.100000000000001" customHeight="1" thickTop="1" x14ac:dyDescent="0.2">
      <c r="A210" s="7" t="s">
        <v>1</v>
      </c>
      <c r="B210" s="7" t="s">
        <v>2</v>
      </c>
      <c r="C210" s="7" t="s">
        <v>3</v>
      </c>
      <c r="D210" s="7" t="s">
        <v>4</v>
      </c>
      <c r="E210" s="7" t="s">
        <v>5</v>
      </c>
      <c r="F210" s="7" t="s">
        <v>6</v>
      </c>
      <c r="G210" s="7" t="s">
        <v>7</v>
      </c>
      <c r="H210" s="7" t="s">
        <v>8</v>
      </c>
      <c r="I210" s="7" t="s">
        <v>9</v>
      </c>
      <c r="J210" s="8" t="s">
        <v>10</v>
      </c>
      <c r="K210" s="7" t="s">
        <v>11</v>
      </c>
      <c r="L210" s="9"/>
      <c r="M210" s="10"/>
      <c r="N210" s="11"/>
    </row>
    <row r="211" spans="1:21" ht="17.100000000000001" customHeight="1" x14ac:dyDescent="0.3">
      <c r="A211" s="13">
        <v>1</v>
      </c>
      <c r="B211" s="14"/>
      <c r="C211" s="13">
        <v>50</v>
      </c>
      <c r="D211" s="13">
        <v>50</v>
      </c>
      <c r="E211" s="13">
        <v>50</v>
      </c>
      <c r="F211" s="13"/>
      <c r="G211" s="13"/>
      <c r="H211" s="13"/>
      <c r="I211" s="15">
        <f>SUM(C211:H211)</f>
        <v>150</v>
      </c>
      <c r="J211" s="15">
        <f>SUM(C211:H211)/30</f>
        <v>5</v>
      </c>
      <c r="K211" s="16" t="str">
        <f t="shared" ref="K211:K260" si="19">LOOKUP(J211,M:M,N:N)</f>
        <v>خمس درجات فقط لا غير</v>
      </c>
      <c r="M211" s="18">
        <v>0</v>
      </c>
      <c r="N211" s="19" t="s">
        <v>12</v>
      </c>
    </row>
    <row r="212" spans="1:21" ht="17.100000000000001" customHeight="1" x14ac:dyDescent="0.3">
      <c r="A212" s="21">
        <v>2</v>
      </c>
      <c r="B212" s="22"/>
      <c r="C212" s="21"/>
      <c r="D212" s="21"/>
      <c r="E212" s="21"/>
      <c r="F212" s="21"/>
      <c r="G212" s="21"/>
      <c r="H212" s="21"/>
      <c r="I212" s="23">
        <f t="shared" ref="I212:I230" si="20">SUM(C212:H212)</f>
        <v>0</v>
      </c>
      <c r="J212" s="15">
        <f t="shared" ref="J212:J260" si="21">SUM(C212:H212)/30</f>
        <v>0</v>
      </c>
      <c r="K212" s="24" t="str">
        <f t="shared" si="19"/>
        <v>صفر فقط لاغير</v>
      </c>
      <c r="M212" s="10">
        <v>0.01</v>
      </c>
      <c r="N212" s="19" t="s">
        <v>12</v>
      </c>
    </row>
    <row r="213" spans="1:21" ht="17.100000000000001" customHeight="1" x14ac:dyDescent="0.3">
      <c r="A213" s="21">
        <v>3</v>
      </c>
      <c r="B213" s="22"/>
      <c r="C213" s="21"/>
      <c r="D213" s="21"/>
      <c r="E213" s="21"/>
      <c r="F213" s="21"/>
      <c r="G213" s="21"/>
      <c r="H213" s="21"/>
      <c r="I213" s="23">
        <f t="shared" si="20"/>
        <v>0</v>
      </c>
      <c r="J213" s="15">
        <f t="shared" si="21"/>
        <v>0</v>
      </c>
      <c r="K213" s="24" t="str">
        <f t="shared" si="19"/>
        <v>صفر فقط لاغير</v>
      </c>
      <c r="M213" s="18">
        <v>0.02</v>
      </c>
      <c r="N213" s="19" t="s">
        <v>12</v>
      </c>
    </row>
    <row r="214" spans="1:21" ht="17.100000000000001" customHeight="1" x14ac:dyDescent="0.3">
      <c r="A214" s="21">
        <v>4</v>
      </c>
      <c r="B214" s="22"/>
      <c r="C214" s="25"/>
      <c r="D214" s="25"/>
      <c r="E214" s="25"/>
      <c r="F214" s="25"/>
      <c r="G214" s="25"/>
      <c r="H214" s="25"/>
      <c r="I214" s="23">
        <f t="shared" si="20"/>
        <v>0</v>
      </c>
      <c r="J214" s="15">
        <f t="shared" si="21"/>
        <v>0</v>
      </c>
      <c r="K214" s="24" t="str">
        <f t="shared" si="19"/>
        <v>صفر فقط لاغير</v>
      </c>
      <c r="M214" s="10">
        <v>0.03</v>
      </c>
      <c r="N214" s="19" t="s">
        <v>12</v>
      </c>
    </row>
    <row r="215" spans="1:21" ht="17.100000000000001" customHeight="1" x14ac:dyDescent="0.3">
      <c r="A215" s="21">
        <v>5</v>
      </c>
      <c r="B215" s="22"/>
      <c r="C215" s="21"/>
      <c r="D215" s="21"/>
      <c r="E215" s="21"/>
      <c r="F215" s="21"/>
      <c r="G215" s="21"/>
      <c r="H215" s="21"/>
      <c r="I215" s="23">
        <f t="shared" si="20"/>
        <v>0</v>
      </c>
      <c r="J215" s="15">
        <f t="shared" si="21"/>
        <v>0</v>
      </c>
      <c r="K215" s="24" t="str">
        <f t="shared" si="19"/>
        <v>صفر فقط لاغير</v>
      </c>
      <c r="M215" s="18">
        <v>0.04</v>
      </c>
      <c r="N215" s="19" t="s">
        <v>12</v>
      </c>
    </row>
    <row r="216" spans="1:21" ht="17.100000000000001" customHeight="1" x14ac:dyDescent="0.3">
      <c r="A216" s="21">
        <v>6</v>
      </c>
      <c r="B216" s="22"/>
      <c r="C216" s="21"/>
      <c r="D216" s="21"/>
      <c r="E216" s="21"/>
      <c r="F216" s="21"/>
      <c r="G216" s="21"/>
      <c r="H216" s="21"/>
      <c r="I216" s="23">
        <f t="shared" si="20"/>
        <v>0</v>
      </c>
      <c r="J216" s="15">
        <f t="shared" si="21"/>
        <v>0</v>
      </c>
      <c r="K216" s="24" t="str">
        <f t="shared" si="19"/>
        <v>صفر فقط لاغير</v>
      </c>
      <c r="M216" s="10">
        <v>0.05</v>
      </c>
      <c r="N216" s="19" t="s">
        <v>13</v>
      </c>
    </row>
    <row r="217" spans="1:21" ht="17.100000000000001" customHeight="1" x14ac:dyDescent="0.3">
      <c r="A217" s="21">
        <v>7</v>
      </c>
      <c r="B217" s="22"/>
      <c r="C217" s="21"/>
      <c r="D217" s="21"/>
      <c r="E217" s="21"/>
      <c r="F217" s="21"/>
      <c r="G217" s="21"/>
      <c r="H217" s="21"/>
      <c r="I217" s="23">
        <f t="shared" si="20"/>
        <v>0</v>
      </c>
      <c r="J217" s="15">
        <f t="shared" si="21"/>
        <v>0</v>
      </c>
      <c r="K217" s="24" t="str">
        <f t="shared" si="19"/>
        <v>صفر فقط لاغير</v>
      </c>
      <c r="M217" s="18">
        <v>0.06</v>
      </c>
      <c r="N217" s="19" t="s">
        <v>13</v>
      </c>
    </row>
    <row r="218" spans="1:21" ht="17.100000000000001" customHeight="1" x14ac:dyDescent="0.3">
      <c r="A218" s="21">
        <v>8</v>
      </c>
      <c r="B218" s="22"/>
      <c r="C218" s="21"/>
      <c r="D218" s="21"/>
      <c r="E218" s="21"/>
      <c r="F218" s="21"/>
      <c r="G218" s="21"/>
      <c r="H218" s="21"/>
      <c r="I218" s="23">
        <f t="shared" si="20"/>
        <v>0</v>
      </c>
      <c r="J218" s="15">
        <f t="shared" si="21"/>
        <v>0</v>
      </c>
      <c r="K218" s="24" t="str">
        <f t="shared" si="19"/>
        <v>صفر فقط لاغير</v>
      </c>
      <c r="M218" s="10">
        <v>7.0000000000000007E-2</v>
      </c>
      <c r="N218" s="19" t="s">
        <v>13</v>
      </c>
      <c r="O218" s="26"/>
      <c r="P218" s="26"/>
    </row>
    <row r="219" spans="1:21" ht="17.100000000000001" customHeight="1" x14ac:dyDescent="0.3">
      <c r="A219" s="21">
        <v>9</v>
      </c>
      <c r="B219" s="22"/>
      <c r="C219" s="21"/>
      <c r="D219" s="21"/>
      <c r="E219" s="21"/>
      <c r="F219" s="21"/>
      <c r="G219" s="21"/>
      <c r="H219" s="21"/>
      <c r="I219" s="23">
        <f t="shared" si="20"/>
        <v>0</v>
      </c>
      <c r="J219" s="15">
        <f t="shared" si="21"/>
        <v>0</v>
      </c>
      <c r="K219" s="24" t="str">
        <f t="shared" si="19"/>
        <v>صفر فقط لاغير</v>
      </c>
      <c r="M219" s="18">
        <v>0.08</v>
      </c>
      <c r="N219" s="19" t="s">
        <v>13</v>
      </c>
      <c r="O219" s="26"/>
      <c r="P219" s="26"/>
    </row>
    <row r="220" spans="1:21" ht="17.100000000000001" customHeight="1" x14ac:dyDescent="0.3">
      <c r="A220" s="21">
        <v>10</v>
      </c>
      <c r="B220" s="22"/>
      <c r="C220" s="21"/>
      <c r="D220" s="21"/>
      <c r="E220" s="21"/>
      <c r="F220" s="21"/>
      <c r="G220" s="21"/>
      <c r="H220" s="21"/>
      <c r="I220" s="23">
        <f t="shared" si="20"/>
        <v>0</v>
      </c>
      <c r="J220" s="15">
        <f t="shared" si="21"/>
        <v>0</v>
      </c>
      <c r="K220" s="24" t="str">
        <f t="shared" si="19"/>
        <v>صفر فقط لاغير</v>
      </c>
      <c r="M220" s="10">
        <v>0.09</v>
      </c>
      <c r="N220" s="19" t="s">
        <v>13</v>
      </c>
      <c r="O220" s="26"/>
      <c r="P220" s="26"/>
      <c r="Q220" s="26"/>
      <c r="R220" s="26"/>
      <c r="S220" s="26"/>
      <c r="T220" s="26"/>
      <c r="U220" s="26"/>
    </row>
    <row r="221" spans="1:21" ht="17.100000000000001" customHeight="1" x14ac:dyDescent="0.3">
      <c r="A221" s="21">
        <v>11</v>
      </c>
      <c r="B221" s="22"/>
      <c r="C221" s="21"/>
      <c r="D221" s="21"/>
      <c r="E221" s="21"/>
      <c r="F221" s="21"/>
      <c r="G221" s="21"/>
      <c r="H221" s="21"/>
      <c r="I221" s="23">
        <f t="shared" si="20"/>
        <v>0</v>
      </c>
      <c r="J221" s="15">
        <f t="shared" si="21"/>
        <v>0</v>
      </c>
      <c r="K221" s="24" t="str">
        <f t="shared" si="19"/>
        <v>صفر فقط لاغير</v>
      </c>
      <c r="M221" s="18">
        <v>0.1</v>
      </c>
      <c r="N221" s="19" t="s">
        <v>13</v>
      </c>
      <c r="O221" s="26"/>
      <c r="P221" s="26"/>
      <c r="Q221" s="26"/>
      <c r="R221" s="26"/>
      <c r="S221" s="26"/>
      <c r="T221" s="26"/>
      <c r="U221" s="26"/>
    </row>
    <row r="222" spans="1:21" ht="17.100000000000001" customHeight="1" x14ac:dyDescent="0.3">
      <c r="A222" s="21">
        <v>12</v>
      </c>
      <c r="B222" s="22"/>
      <c r="C222" s="21"/>
      <c r="D222" s="21"/>
      <c r="E222" s="21"/>
      <c r="F222" s="21"/>
      <c r="G222" s="21"/>
      <c r="H222" s="21"/>
      <c r="I222" s="23">
        <f t="shared" si="20"/>
        <v>0</v>
      </c>
      <c r="J222" s="15">
        <f t="shared" si="21"/>
        <v>0</v>
      </c>
      <c r="K222" s="24" t="str">
        <f t="shared" si="19"/>
        <v>صفر فقط لاغير</v>
      </c>
      <c r="M222" s="10">
        <v>0.11</v>
      </c>
      <c r="N222" s="19" t="s">
        <v>13</v>
      </c>
      <c r="O222" s="26"/>
      <c r="P222" s="26"/>
      <c r="Q222" s="26"/>
      <c r="R222" s="26"/>
      <c r="S222" s="26"/>
      <c r="T222" s="26"/>
      <c r="U222" s="26"/>
    </row>
    <row r="223" spans="1:21" ht="17.100000000000001" customHeight="1" x14ac:dyDescent="0.3">
      <c r="A223" s="21">
        <v>13</v>
      </c>
      <c r="B223" s="22"/>
      <c r="C223" s="21"/>
      <c r="D223" s="21"/>
      <c r="E223" s="21"/>
      <c r="F223" s="21"/>
      <c r="G223" s="21"/>
      <c r="H223" s="21"/>
      <c r="I223" s="23">
        <f t="shared" si="20"/>
        <v>0</v>
      </c>
      <c r="J223" s="15">
        <f t="shared" si="21"/>
        <v>0</v>
      </c>
      <c r="K223" s="24" t="str">
        <f t="shared" si="19"/>
        <v>صفر فقط لاغير</v>
      </c>
      <c r="M223" s="18">
        <v>0.12</v>
      </c>
      <c r="N223" s="19" t="s">
        <v>13</v>
      </c>
      <c r="O223" s="26"/>
      <c r="P223" s="26"/>
      <c r="Q223" s="26"/>
      <c r="R223" s="26"/>
      <c r="S223" s="26"/>
      <c r="T223" s="26"/>
      <c r="U223" s="26"/>
    </row>
    <row r="224" spans="1:21" ht="17.100000000000001" customHeight="1" x14ac:dyDescent="0.3">
      <c r="A224" s="21">
        <v>14</v>
      </c>
      <c r="B224" s="22"/>
      <c r="C224" s="21"/>
      <c r="D224" s="21"/>
      <c r="E224" s="21"/>
      <c r="F224" s="21"/>
      <c r="G224" s="21"/>
      <c r="H224" s="21"/>
      <c r="I224" s="23">
        <f t="shared" si="20"/>
        <v>0</v>
      </c>
      <c r="J224" s="15">
        <f t="shared" si="21"/>
        <v>0</v>
      </c>
      <c r="K224" s="24" t="str">
        <f t="shared" si="19"/>
        <v>صفر فقط لاغير</v>
      </c>
      <c r="M224" s="10">
        <v>0.13</v>
      </c>
      <c r="N224" s="19" t="s">
        <v>13</v>
      </c>
      <c r="O224" s="26"/>
      <c r="P224" s="26"/>
      <c r="Q224" s="26"/>
      <c r="R224" s="26"/>
      <c r="S224" s="26"/>
      <c r="T224" s="26"/>
      <c r="U224" s="26"/>
    </row>
    <row r="225" spans="1:21" ht="17.100000000000001" customHeight="1" x14ac:dyDescent="0.3">
      <c r="A225" s="21">
        <v>15</v>
      </c>
      <c r="B225" s="22"/>
      <c r="C225" s="21"/>
      <c r="D225" s="21"/>
      <c r="E225" s="21"/>
      <c r="F225" s="21"/>
      <c r="G225" s="21"/>
      <c r="H225" s="21"/>
      <c r="I225" s="23">
        <f t="shared" si="20"/>
        <v>0</v>
      </c>
      <c r="J225" s="15">
        <f t="shared" si="21"/>
        <v>0</v>
      </c>
      <c r="K225" s="24" t="str">
        <f t="shared" si="19"/>
        <v>صفر فقط لاغير</v>
      </c>
      <c r="M225" s="18">
        <v>0.14000000000000001</v>
      </c>
      <c r="N225" s="19" t="s">
        <v>13</v>
      </c>
      <c r="O225" s="26"/>
      <c r="P225" s="26"/>
      <c r="Q225" s="26"/>
      <c r="R225" s="26"/>
      <c r="S225" s="26"/>
      <c r="T225" s="26"/>
      <c r="U225" s="26"/>
    </row>
    <row r="226" spans="1:21" ht="17.100000000000001" customHeight="1" x14ac:dyDescent="0.3">
      <c r="A226" s="21">
        <v>16</v>
      </c>
      <c r="B226" s="22"/>
      <c r="C226" s="21"/>
      <c r="D226" s="21"/>
      <c r="E226" s="21"/>
      <c r="F226" s="21"/>
      <c r="G226" s="21"/>
      <c r="H226" s="21"/>
      <c r="I226" s="23">
        <f t="shared" si="20"/>
        <v>0</v>
      </c>
      <c r="J226" s="15">
        <f t="shared" si="21"/>
        <v>0</v>
      </c>
      <c r="K226" s="24" t="str">
        <f t="shared" si="19"/>
        <v>صفر فقط لاغير</v>
      </c>
      <c r="M226" s="10">
        <v>0.15</v>
      </c>
      <c r="N226" s="19" t="s">
        <v>14</v>
      </c>
      <c r="O226" s="26"/>
      <c r="P226" s="26"/>
      <c r="Q226" s="26"/>
      <c r="R226" s="26"/>
      <c r="S226" s="26"/>
      <c r="T226" s="26"/>
      <c r="U226" s="26"/>
    </row>
    <row r="227" spans="1:21" ht="17.100000000000001" customHeight="1" x14ac:dyDescent="0.3">
      <c r="A227" s="21">
        <v>17</v>
      </c>
      <c r="B227" s="22"/>
      <c r="C227" s="21"/>
      <c r="D227" s="21"/>
      <c r="E227" s="21"/>
      <c r="F227" s="21"/>
      <c r="G227" s="21"/>
      <c r="H227" s="21"/>
      <c r="I227" s="23">
        <f t="shared" si="20"/>
        <v>0</v>
      </c>
      <c r="J227" s="15">
        <f t="shared" si="21"/>
        <v>0</v>
      </c>
      <c r="K227" s="24" t="str">
        <f t="shared" si="19"/>
        <v>صفر فقط لاغير</v>
      </c>
      <c r="M227" s="18">
        <v>0.16</v>
      </c>
      <c r="N227" s="19" t="s">
        <v>14</v>
      </c>
      <c r="O227" s="26"/>
      <c r="P227" s="26"/>
      <c r="Q227" s="26"/>
      <c r="R227" s="26"/>
      <c r="S227" s="26"/>
      <c r="T227" s="26"/>
      <c r="U227" s="26"/>
    </row>
    <row r="228" spans="1:21" ht="17.100000000000001" customHeight="1" x14ac:dyDescent="0.3">
      <c r="A228" s="21">
        <v>18</v>
      </c>
      <c r="B228" s="22"/>
      <c r="C228" s="21"/>
      <c r="D228" s="21"/>
      <c r="E228" s="21"/>
      <c r="F228" s="21"/>
      <c r="G228" s="21"/>
      <c r="H228" s="21"/>
      <c r="I228" s="23">
        <f t="shared" si="20"/>
        <v>0</v>
      </c>
      <c r="J228" s="15">
        <f t="shared" si="21"/>
        <v>0</v>
      </c>
      <c r="K228" s="24" t="str">
        <f t="shared" si="19"/>
        <v>صفر فقط لاغير</v>
      </c>
      <c r="M228" s="10">
        <v>0.17</v>
      </c>
      <c r="N228" s="19" t="s">
        <v>14</v>
      </c>
      <c r="O228" s="26"/>
      <c r="P228" s="26"/>
      <c r="Q228" s="26"/>
      <c r="R228" s="26"/>
      <c r="S228" s="26"/>
      <c r="T228" s="26"/>
      <c r="U228" s="26"/>
    </row>
    <row r="229" spans="1:21" ht="17.100000000000001" customHeight="1" x14ac:dyDescent="0.3">
      <c r="A229" s="21">
        <v>19</v>
      </c>
      <c r="B229" s="22"/>
      <c r="C229" s="21"/>
      <c r="D229" s="21"/>
      <c r="E229" s="21"/>
      <c r="F229" s="21"/>
      <c r="G229" s="21"/>
      <c r="H229" s="21"/>
      <c r="I229" s="23">
        <f t="shared" si="20"/>
        <v>0</v>
      </c>
      <c r="J229" s="15">
        <f t="shared" si="21"/>
        <v>0</v>
      </c>
      <c r="K229" s="24" t="str">
        <f t="shared" si="19"/>
        <v>صفر فقط لاغير</v>
      </c>
      <c r="M229" s="18">
        <v>0.18</v>
      </c>
      <c r="N229" s="19" t="s">
        <v>14</v>
      </c>
      <c r="O229" s="26"/>
      <c r="P229" s="26"/>
      <c r="Q229" s="26"/>
      <c r="R229" s="26"/>
      <c r="S229" s="26"/>
      <c r="T229" s="26"/>
      <c r="U229" s="26"/>
    </row>
    <row r="230" spans="1:21" ht="17.100000000000001" customHeight="1" x14ac:dyDescent="0.3">
      <c r="A230" s="21">
        <v>20</v>
      </c>
      <c r="B230" s="22"/>
      <c r="C230" s="21"/>
      <c r="D230" s="21"/>
      <c r="E230" s="21"/>
      <c r="F230" s="21"/>
      <c r="G230" s="21"/>
      <c r="H230" s="21"/>
      <c r="I230" s="23">
        <f t="shared" si="20"/>
        <v>0</v>
      </c>
      <c r="J230" s="15">
        <f t="shared" si="21"/>
        <v>0</v>
      </c>
      <c r="K230" s="24" t="str">
        <f t="shared" si="19"/>
        <v>صفر فقط لاغير</v>
      </c>
      <c r="M230" s="10">
        <v>0.19</v>
      </c>
      <c r="N230" s="19" t="s">
        <v>14</v>
      </c>
      <c r="O230" s="26"/>
      <c r="P230" s="26"/>
      <c r="Q230" s="26"/>
      <c r="R230" s="26"/>
      <c r="S230" s="26"/>
      <c r="T230" s="26"/>
      <c r="U230" s="26"/>
    </row>
    <row r="231" spans="1:21" ht="17.100000000000001" customHeight="1" x14ac:dyDescent="0.3">
      <c r="A231" s="21">
        <v>21</v>
      </c>
      <c r="B231" s="14"/>
      <c r="C231" s="13">
        <v>50</v>
      </c>
      <c r="D231" s="13">
        <v>50</v>
      </c>
      <c r="E231" s="13">
        <v>50</v>
      </c>
      <c r="F231" s="13"/>
      <c r="G231" s="13"/>
      <c r="H231" s="13"/>
      <c r="I231" s="15">
        <f>SUM(C231:H231)</f>
        <v>150</v>
      </c>
      <c r="J231" s="15">
        <f t="shared" si="21"/>
        <v>5</v>
      </c>
      <c r="K231" s="16" t="str">
        <f t="shared" si="19"/>
        <v>خمس درجات فقط لا غير</v>
      </c>
      <c r="M231" s="18">
        <v>0.2</v>
      </c>
      <c r="N231" s="19" t="s">
        <v>14</v>
      </c>
      <c r="O231" s="26"/>
      <c r="P231" s="26"/>
      <c r="Q231" s="26"/>
      <c r="R231" s="26"/>
      <c r="S231" s="26"/>
      <c r="T231" s="26"/>
      <c r="U231" s="26"/>
    </row>
    <row r="232" spans="1:21" ht="17.100000000000001" customHeight="1" x14ac:dyDescent="0.3">
      <c r="A232" s="21">
        <v>22</v>
      </c>
      <c r="B232" s="22"/>
      <c r="C232" s="21"/>
      <c r="D232" s="21"/>
      <c r="E232" s="21"/>
      <c r="F232" s="21"/>
      <c r="G232" s="21"/>
      <c r="H232" s="21"/>
      <c r="I232" s="23">
        <f t="shared" ref="I232:I260" si="22">SUM(C232:H232)</f>
        <v>0</v>
      </c>
      <c r="J232" s="15">
        <f t="shared" si="21"/>
        <v>0</v>
      </c>
      <c r="K232" s="24" t="str">
        <f t="shared" si="19"/>
        <v>صفر فقط لاغير</v>
      </c>
      <c r="M232" s="10">
        <v>0.21</v>
      </c>
      <c r="N232" s="19" t="s">
        <v>14</v>
      </c>
      <c r="O232" s="26"/>
      <c r="P232" s="26"/>
      <c r="Q232" s="26"/>
      <c r="R232" s="26"/>
      <c r="S232" s="26"/>
      <c r="T232" s="26"/>
      <c r="U232" s="26"/>
    </row>
    <row r="233" spans="1:21" ht="17.100000000000001" customHeight="1" x14ac:dyDescent="0.3">
      <c r="A233" s="21">
        <v>23</v>
      </c>
      <c r="B233" s="22"/>
      <c r="C233" s="21"/>
      <c r="D233" s="21"/>
      <c r="E233" s="21"/>
      <c r="F233" s="21"/>
      <c r="G233" s="21"/>
      <c r="H233" s="21"/>
      <c r="I233" s="23">
        <f t="shared" si="22"/>
        <v>0</v>
      </c>
      <c r="J233" s="15">
        <f t="shared" si="21"/>
        <v>0</v>
      </c>
      <c r="K233" s="24" t="str">
        <f t="shared" si="19"/>
        <v>صفر فقط لاغير</v>
      </c>
      <c r="M233" s="18">
        <v>0.22</v>
      </c>
      <c r="N233" s="19" t="s">
        <v>14</v>
      </c>
      <c r="O233" s="26"/>
      <c r="P233" s="26"/>
      <c r="Q233" s="26"/>
      <c r="R233" s="26"/>
      <c r="S233" s="26"/>
      <c r="T233" s="26"/>
      <c r="U233" s="26"/>
    </row>
    <row r="234" spans="1:21" ht="17.100000000000001" customHeight="1" x14ac:dyDescent="0.3">
      <c r="A234" s="21">
        <v>24</v>
      </c>
      <c r="B234" s="22"/>
      <c r="C234" s="25"/>
      <c r="D234" s="25"/>
      <c r="E234" s="25"/>
      <c r="F234" s="25"/>
      <c r="G234" s="25"/>
      <c r="H234" s="25"/>
      <c r="I234" s="23">
        <f t="shared" si="22"/>
        <v>0</v>
      </c>
      <c r="J234" s="15">
        <f t="shared" si="21"/>
        <v>0</v>
      </c>
      <c r="K234" s="24" t="str">
        <f t="shared" si="19"/>
        <v>صفر فقط لاغير</v>
      </c>
      <c r="M234" s="10">
        <v>0.23</v>
      </c>
      <c r="N234" s="19" t="s">
        <v>14</v>
      </c>
      <c r="O234" s="26"/>
      <c r="P234" s="26"/>
      <c r="Q234" s="26"/>
      <c r="R234" s="26"/>
      <c r="S234" s="26"/>
      <c r="T234" s="26"/>
      <c r="U234" s="26"/>
    </row>
    <row r="235" spans="1:21" ht="17.100000000000001" customHeight="1" x14ac:dyDescent="0.3">
      <c r="A235" s="21">
        <v>25</v>
      </c>
      <c r="B235" s="22"/>
      <c r="C235" s="21"/>
      <c r="D235" s="21"/>
      <c r="E235" s="21"/>
      <c r="F235" s="21"/>
      <c r="G235" s="21"/>
      <c r="H235" s="21"/>
      <c r="I235" s="23">
        <f t="shared" si="22"/>
        <v>0</v>
      </c>
      <c r="J235" s="15">
        <f t="shared" si="21"/>
        <v>0</v>
      </c>
      <c r="K235" s="24" t="str">
        <f t="shared" si="19"/>
        <v>صفر فقط لاغير</v>
      </c>
      <c r="M235" s="18">
        <v>0.24</v>
      </c>
      <c r="N235" s="19" t="s">
        <v>14</v>
      </c>
      <c r="O235" s="26"/>
      <c r="P235" s="26"/>
      <c r="Q235" s="26"/>
      <c r="R235" s="26"/>
      <c r="S235" s="26"/>
      <c r="T235" s="26"/>
      <c r="U235" s="26"/>
    </row>
    <row r="236" spans="1:21" ht="17.100000000000001" customHeight="1" x14ac:dyDescent="0.3">
      <c r="A236" s="21">
        <v>26</v>
      </c>
      <c r="B236" s="22"/>
      <c r="C236" s="21"/>
      <c r="D236" s="21"/>
      <c r="E236" s="21"/>
      <c r="F236" s="21"/>
      <c r="G236" s="21"/>
      <c r="H236" s="21"/>
      <c r="I236" s="23">
        <f t="shared" si="22"/>
        <v>0</v>
      </c>
      <c r="J236" s="15">
        <f t="shared" si="21"/>
        <v>0</v>
      </c>
      <c r="K236" s="24" t="str">
        <f t="shared" si="19"/>
        <v>صفر فقط لاغير</v>
      </c>
      <c r="M236" s="10">
        <v>0.25</v>
      </c>
      <c r="N236" s="19" t="s">
        <v>16</v>
      </c>
      <c r="O236" s="26"/>
      <c r="P236" s="26"/>
      <c r="Q236" s="26"/>
      <c r="R236" s="26"/>
      <c r="S236" s="26"/>
      <c r="T236" s="26"/>
      <c r="U236" s="26"/>
    </row>
    <row r="237" spans="1:21" ht="17.100000000000001" customHeight="1" x14ac:dyDescent="0.3">
      <c r="A237" s="21">
        <v>27</v>
      </c>
      <c r="B237" s="22"/>
      <c r="C237" s="21"/>
      <c r="D237" s="21"/>
      <c r="E237" s="21"/>
      <c r="F237" s="21"/>
      <c r="G237" s="21"/>
      <c r="H237" s="21"/>
      <c r="I237" s="23">
        <f t="shared" si="22"/>
        <v>0</v>
      </c>
      <c r="J237" s="15">
        <f t="shared" si="21"/>
        <v>0</v>
      </c>
      <c r="K237" s="24" t="str">
        <f t="shared" si="19"/>
        <v>صفر فقط لاغير</v>
      </c>
      <c r="M237" s="18">
        <v>0.26</v>
      </c>
      <c r="N237" s="19" t="s">
        <v>16</v>
      </c>
      <c r="O237" s="26"/>
      <c r="P237" s="26"/>
      <c r="Q237" s="26"/>
      <c r="R237" s="26"/>
      <c r="S237" s="26"/>
      <c r="T237" s="26"/>
      <c r="U237" s="26"/>
    </row>
    <row r="238" spans="1:21" ht="17.100000000000001" customHeight="1" x14ac:dyDescent="0.3">
      <c r="A238" s="21">
        <v>28</v>
      </c>
      <c r="B238" s="22"/>
      <c r="C238" s="21"/>
      <c r="D238" s="21"/>
      <c r="E238" s="21"/>
      <c r="F238" s="21"/>
      <c r="G238" s="21"/>
      <c r="H238" s="21"/>
      <c r="I238" s="23">
        <f t="shared" si="22"/>
        <v>0</v>
      </c>
      <c r="J238" s="15">
        <f t="shared" si="21"/>
        <v>0</v>
      </c>
      <c r="K238" s="24" t="str">
        <f t="shared" si="19"/>
        <v>صفر فقط لاغير</v>
      </c>
      <c r="M238" s="10">
        <v>0.27</v>
      </c>
      <c r="N238" s="19" t="s">
        <v>16</v>
      </c>
      <c r="O238" s="26"/>
      <c r="P238" s="26"/>
      <c r="Q238" s="26"/>
      <c r="R238" s="26"/>
      <c r="S238" s="26"/>
      <c r="T238" s="26"/>
      <c r="U238" s="26"/>
    </row>
    <row r="239" spans="1:21" ht="17.100000000000001" customHeight="1" x14ac:dyDescent="0.3">
      <c r="A239" s="21">
        <v>29</v>
      </c>
      <c r="B239" s="22"/>
      <c r="C239" s="21"/>
      <c r="D239" s="21"/>
      <c r="E239" s="21"/>
      <c r="F239" s="21"/>
      <c r="G239" s="21"/>
      <c r="H239" s="21"/>
      <c r="I239" s="23">
        <f t="shared" si="22"/>
        <v>0</v>
      </c>
      <c r="J239" s="15">
        <f t="shared" si="21"/>
        <v>0</v>
      </c>
      <c r="K239" s="24" t="str">
        <f t="shared" si="19"/>
        <v>صفر فقط لاغير</v>
      </c>
      <c r="M239" s="18">
        <v>0.28000000000000003</v>
      </c>
      <c r="N239" s="19" t="s">
        <v>16</v>
      </c>
      <c r="O239" s="26"/>
      <c r="P239" s="26"/>
      <c r="Q239" s="26"/>
      <c r="R239" s="26"/>
      <c r="S239" s="26"/>
      <c r="T239" s="26"/>
      <c r="U239" s="26"/>
    </row>
    <row r="240" spans="1:21" ht="17.100000000000001" customHeight="1" x14ac:dyDescent="0.3">
      <c r="A240" s="21">
        <v>30</v>
      </c>
      <c r="B240" s="22"/>
      <c r="C240" s="21"/>
      <c r="D240" s="21"/>
      <c r="E240" s="21"/>
      <c r="F240" s="21"/>
      <c r="G240" s="21"/>
      <c r="H240" s="21"/>
      <c r="I240" s="23">
        <f t="shared" si="22"/>
        <v>0</v>
      </c>
      <c r="J240" s="15">
        <f t="shared" si="21"/>
        <v>0</v>
      </c>
      <c r="K240" s="24" t="str">
        <f t="shared" si="19"/>
        <v>صفر فقط لاغير</v>
      </c>
      <c r="M240" s="10">
        <v>0.28999999999999998</v>
      </c>
      <c r="N240" s="19" t="s">
        <v>16</v>
      </c>
      <c r="O240" s="26"/>
      <c r="P240" s="26"/>
      <c r="Q240" s="26"/>
      <c r="R240" s="26"/>
      <c r="S240" s="26"/>
      <c r="T240" s="26"/>
      <c r="U240" s="26"/>
    </row>
    <row r="241" spans="1:21" s="38" customFormat="1" ht="17.100000000000001" customHeight="1" x14ac:dyDescent="0.3">
      <c r="A241" s="21">
        <v>31</v>
      </c>
      <c r="B241" s="22"/>
      <c r="C241" s="21"/>
      <c r="D241" s="21"/>
      <c r="E241" s="21"/>
      <c r="F241" s="21"/>
      <c r="G241" s="21"/>
      <c r="H241" s="21"/>
      <c r="I241" s="23">
        <f t="shared" si="22"/>
        <v>0</v>
      </c>
      <c r="J241" s="15">
        <f t="shared" si="21"/>
        <v>0</v>
      </c>
      <c r="K241" s="24" t="str">
        <f t="shared" si="19"/>
        <v>صفر فقط لاغير</v>
      </c>
      <c r="L241" s="35"/>
      <c r="M241" s="36">
        <v>0.3</v>
      </c>
      <c r="N241" s="37" t="s">
        <v>16</v>
      </c>
    </row>
    <row r="242" spans="1:21" s="12" customFormat="1" ht="17.100000000000001" customHeight="1" x14ac:dyDescent="0.2">
      <c r="A242" s="21">
        <v>32</v>
      </c>
      <c r="B242" s="22"/>
      <c r="C242" s="21"/>
      <c r="D242" s="21"/>
      <c r="E242" s="21"/>
      <c r="F242" s="21"/>
      <c r="G242" s="21"/>
      <c r="H242" s="21"/>
      <c r="I242" s="23">
        <f t="shared" si="22"/>
        <v>0</v>
      </c>
      <c r="J242" s="15">
        <f t="shared" si="21"/>
        <v>0</v>
      </c>
      <c r="K242" s="24" t="str">
        <f t="shared" si="19"/>
        <v>صفر فقط لاغير</v>
      </c>
      <c r="L242" s="9"/>
      <c r="M242" s="10">
        <v>0.31</v>
      </c>
      <c r="N242" s="19" t="s">
        <v>16</v>
      </c>
    </row>
    <row r="243" spans="1:21" ht="17.100000000000001" customHeight="1" x14ac:dyDescent="0.3">
      <c r="A243" s="21">
        <v>33</v>
      </c>
      <c r="B243" s="22"/>
      <c r="C243" s="21"/>
      <c r="D243" s="21"/>
      <c r="E243" s="21"/>
      <c r="F243" s="21"/>
      <c r="G243" s="21"/>
      <c r="H243" s="21"/>
      <c r="I243" s="23">
        <f t="shared" si="22"/>
        <v>0</v>
      </c>
      <c r="J243" s="15">
        <f t="shared" si="21"/>
        <v>0</v>
      </c>
      <c r="K243" s="24" t="str">
        <f t="shared" si="19"/>
        <v>صفر فقط لاغير</v>
      </c>
      <c r="M243" s="18">
        <v>0.32</v>
      </c>
      <c r="N243" s="19" t="s">
        <v>16</v>
      </c>
      <c r="O243" s="26"/>
      <c r="P243" s="26"/>
      <c r="Q243" s="26"/>
      <c r="R243" s="26"/>
      <c r="S243" s="26"/>
      <c r="T243" s="26"/>
      <c r="U243" s="26"/>
    </row>
    <row r="244" spans="1:21" ht="17.100000000000001" customHeight="1" x14ac:dyDescent="0.3">
      <c r="A244" s="21">
        <v>34</v>
      </c>
      <c r="B244" s="22"/>
      <c r="C244" s="21"/>
      <c r="D244" s="21"/>
      <c r="E244" s="21"/>
      <c r="F244" s="21"/>
      <c r="G244" s="21"/>
      <c r="H244" s="21"/>
      <c r="I244" s="23">
        <f t="shared" si="22"/>
        <v>0</v>
      </c>
      <c r="J244" s="15">
        <f t="shared" si="21"/>
        <v>0</v>
      </c>
      <c r="K244" s="24" t="str">
        <f t="shared" si="19"/>
        <v>صفر فقط لاغير</v>
      </c>
      <c r="M244" s="10">
        <v>0.33</v>
      </c>
      <c r="N244" s="19" t="s">
        <v>16</v>
      </c>
      <c r="O244" s="26"/>
      <c r="P244" s="26"/>
      <c r="Q244" s="26"/>
      <c r="R244" s="26"/>
      <c r="S244" s="26"/>
      <c r="T244" s="26"/>
      <c r="U244" s="26"/>
    </row>
    <row r="245" spans="1:21" ht="17.100000000000001" customHeight="1" x14ac:dyDescent="0.3">
      <c r="A245" s="21">
        <v>35</v>
      </c>
      <c r="B245" s="22"/>
      <c r="C245" s="21"/>
      <c r="D245" s="21"/>
      <c r="E245" s="21"/>
      <c r="F245" s="21"/>
      <c r="G245" s="21"/>
      <c r="H245" s="21"/>
      <c r="I245" s="23">
        <f t="shared" si="22"/>
        <v>0</v>
      </c>
      <c r="J245" s="15">
        <f t="shared" si="21"/>
        <v>0</v>
      </c>
      <c r="K245" s="24" t="str">
        <f t="shared" si="19"/>
        <v>صفر فقط لاغير</v>
      </c>
      <c r="M245" s="18">
        <v>0.34</v>
      </c>
      <c r="N245" s="19" t="s">
        <v>16</v>
      </c>
      <c r="O245" s="26"/>
      <c r="P245" s="26"/>
      <c r="Q245" s="26"/>
      <c r="R245" s="26"/>
      <c r="S245" s="26"/>
      <c r="T245" s="26"/>
      <c r="U245" s="26"/>
    </row>
    <row r="246" spans="1:21" ht="17.100000000000001" customHeight="1" x14ac:dyDescent="0.3">
      <c r="A246" s="21">
        <v>36</v>
      </c>
      <c r="B246" s="22"/>
      <c r="C246" s="21"/>
      <c r="D246" s="21"/>
      <c r="E246" s="21"/>
      <c r="F246" s="21"/>
      <c r="G246" s="21"/>
      <c r="H246" s="21"/>
      <c r="I246" s="23">
        <f t="shared" si="22"/>
        <v>0</v>
      </c>
      <c r="J246" s="15">
        <f t="shared" si="21"/>
        <v>0</v>
      </c>
      <c r="K246" s="24" t="str">
        <f t="shared" si="19"/>
        <v>صفر فقط لاغير</v>
      </c>
      <c r="M246" s="10">
        <v>0.35</v>
      </c>
      <c r="N246" s="19" t="s">
        <v>19</v>
      </c>
      <c r="O246" s="26"/>
      <c r="P246" s="26"/>
      <c r="Q246" s="26"/>
      <c r="R246" s="26"/>
      <c r="S246" s="26"/>
      <c r="T246" s="26"/>
      <c r="U246" s="26"/>
    </row>
    <row r="247" spans="1:21" ht="17.100000000000001" customHeight="1" x14ac:dyDescent="0.3">
      <c r="A247" s="21">
        <v>37</v>
      </c>
      <c r="B247" s="22"/>
      <c r="C247" s="21"/>
      <c r="D247" s="21"/>
      <c r="E247" s="21"/>
      <c r="F247" s="21"/>
      <c r="G247" s="21"/>
      <c r="H247" s="21"/>
      <c r="I247" s="23">
        <f t="shared" si="22"/>
        <v>0</v>
      </c>
      <c r="J247" s="15">
        <f t="shared" si="21"/>
        <v>0</v>
      </c>
      <c r="K247" s="24" t="str">
        <f t="shared" si="19"/>
        <v>صفر فقط لاغير</v>
      </c>
      <c r="M247" s="18">
        <v>0.36</v>
      </c>
      <c r="N247" s="19" t="s">
        <v>19</v>
      </c>
      <c r="O247" s="26"/>
      <c r="P247" s="26"/>
      <c r="Q247" s="26"/>
      <c r="R247" s="26"/>
      <c r="S247" s="26"/>
      <c r="T247" s="26"/>
      <c r="U247" s="26"/>
    </row>
    <row r="248" spans="1:21" ht="17.100000000000001" customHeight="1" x14ac:dyDescent="0.3">
      <c r="A248" s="21">
        <v>38</v>
      </c>
      <c r="B248" s="22"/>
      <c r="C248" s="21"/>
      <c r="D248" s="21"/>
      <c r="E248" s="21"/>
      <c r="F248" s="21"/>
      <c r="G248" s="21"/>
      <c r="H248" s="21"/>
      <c r="I248" s="23">
        <f t="shared" si="22"/>
        <v>0</v>
      </c>
      <c r="J248" s="15">
        <f t="shared" si="21"/>
        <v>0</v>
      </c>
      <c r="K248" s="24" t="str">
        <f t="shared" si="19"/>
        <v>صفر فقط لاغير</v>
      </c>
      <c r="M248" s="10">
        <v>0.37</v>
      </c>
      <c r="N248" s="19" t="s">
        <v>19</v>
      </c>
      <c r="O248" s="26"/>
      <c r="P248" s="26"/>
      <c r="Q248" s="26"/>
      <c r="R248" s="26"/>
      <c r="S248" s="26"/>
      <c r="T248" s="26"/>
      <c r="U248" s="26"/>
    </row>
    <row r="249" spans="1:21" ht="17.100000000000001" customHeight="1" x14ac:dyDescent="0.3">
      <c r="A249" s="21">
        <v>39</v>
      </c>
      <c r="B249" s="22"/>
      <c r="C249" s="21"/>
      <c r="D249" s="21"/>
      <c r="E249" s="21"/>
      <c r="F249" s="21"/>
      <c r="G249" s="21"/>
      <c r="H249" s="21"/>
      <c r="I249" s="23">
        <f t="shared" si="22"/>
        <v>0</v>
      </c>
      <c r="J249" s="15">
        <f t="shared" si="21"/>
        <v>0</v>
      </c>
      <c r="K249" s="24" t="str">
        <f t="shared" si="19"/>
        <v>صفر فقط لاغير</v>
      </c>
      <c r="M249" s="18">
        <v>0.38</v>
      </c>
      <c r="N249" s="19" t="s">
        <v>19</v>
      </c>
      <c r="O249" s="26"/>
      <c r="P249" s="26"/>
      <c r="Q249" s="26"/>
      <c r="R249" s="26"/>
      <c r="S249" s="26"/>
      <c r="T249" s="26"/>
      <c r="U249" s="26"/>
    </row>
    <row r="250" spans="1:21" ht="17.100000000000001" customHeight="1" x14ac:dyDescent="0.3">
      <c r="A250" s="21">
        <v>40</v>
      </c>
      <c r="B250" s="22"/>
      <c r="C250" s="21"/>
      <c r="D250" s="21"/>
      <c r="E250" s="21"/>
      <c r="F250" s="21"/>
      <c r="G250" s="21"/>
      <c r="H250" s="21"/>
      <c r="I250" s="23">
        <f t="shared" si="22"/>
        <v>0</v>
      </c>
      <c r="J250" s="15">
        <f t="shared" si="21"/>
        <v>0</v>
      </c>
      <c r="K250" s="24" t="str">
        <f t="shared" si="19"/>
        <v>صفر فقط لاغير</v>
      </c>
      <c r="M250" s="10">
        <v>0.39</v>
      </c>
      <c r="N250" s="19" t="s">
        <v>19</v>
      </c>
      <c r="O250" s="26"/>
      <c r="P250" s="26"/>
      <c r="Q250" s="26"/>
      <c r="R250" s="26"/>
      <c r="S250" s="26"/>
      <c r="T250" s="26"/>
      <c r="U250" s="26"/>
    </row>
    <row r="251" spans="1:21" ht="17.100000000000001" customHeight="1" x14ac:dyDescent="0.3">
      <c r="A251" s="21">
        <v>41</v>
      </c>
      <c r="B251" s="22"/>
      <c r="C251" s="21"/>
      <c r="D251" s="21"/>
      <c r="E251" s="21"/>
      <c r="F251" s="21"/>
      <c r="G251" s="21"/>
      <c r="H251" s="21"/>
      <c r="I251" s="23">
        <f t="shared" si="22"/>
        <v>0</v>
      </c>
      <c r="J251" s="15">
        <f t="shared" si="21"/>
        <v>0</v>
      </c>
      <c r="K251" s="24" t="str">
        <f t="shared" si="19"/>
        <v>صفر فقط لاغير</v>
      </c>
      <c r="M251" s="18">
        <v>0.4</v>
      </c>
      <c r="N251" s="19" t="s">
        <v>19</v>
      </c>
      <c r="O251" s="26"/>
      <c r="P251" s="26"/>
      <c r="Q251" s="26"/>
      <c r="R251" s="26"/>
      <c r="S251" s="26"/>
      <c r="T251" s="26"/>
      <c r="U251" s="26"/>
    </row>
    <row r="252" spans="1:21" ht="17.100000000000001" customHeight="1" x14ac:dyDescent="0.3">
      <c r="A252" s="21">
        <v>42</v>
      </c>
      <c r="B252" s="22"/>
      <c r="C252" s="21"/>
      <c r="D252" s="21"/>
      <c r="E252" s="21"/>
      <c r="F252" s="21"/>
      <c r="G252" s="21"/>
      <c r="H252" s="21"/>
      <c r="I252" s="23">
        <f t="shared" si="22"/>
        <v>0</v>
      </c>
      <c r="J252" s="15">
        <f t="shared" si="21"/>
        <v>0</v>
      </c>
      <c r="K252" s="24" t="str">
        <f t="shared" si="19"/>
        <v>صفر فقط لاغير</v>
      </c>
      <c r="M252" s="10">
        <v>0.41</v>
      </c>
      <c r="N252" s="19" t="s">
        <v>19</v>
      </c>
      <c r="O252" s="26"/>
      <c r="P252" s="26"/>
      <c r="Q252" s="26"/>
      <c r="R252" s="26"/>
      <c r="S252" s="26"/>
      <c r="T252" s="26"/>
      <c r="U252" s="26"/>
    </row>
    <row r="253" spans="1:21" ht="17.100000000000001" customHeight="1" x14ac:dyDescent="0.3">
      <c r="A253" s="21">
        <v>43</v>
      </c>
      <c r="B253" s="22"/>
      <c r="C253" s="21"/>
      <c r="D253" s="21"/>
      <c r="E253" s="21"/>
      <c r="F253" s="21"/>
      <c r="G253" s="21"/>
      <c r="H253" s="21"/>
      <c r="I253" s="23">
        <f t="shared" si="22"/>
        <v>0</v>
      </c>
      <c r="J253" s="15">
        <f t="shared" si="21"/>
        <v>0</v>
      </c>
      <c r="K253" s="24" t="str">
        <f t="shared" si="19"/>
        <v>صفر فقط لاغير</v>
      </c>
      <c r="M253" s="18">
        <v>0.42</v>
      </c>
      <c r="N253" s="19" t="s">
        <v>19</v>
      </c>
      <c r="O253" s="26"/>
      <c r="P253" s="26"/>
      <c r="Q253" s="26"/>
      <c r="R253" s="26"/>
      <c r="S253" s="26"/>
      <c r="T253" s="26"/>
      <c r="U253" s="26"/>
    </row>
    <row r="254" spans="1:21" ht="17.100000000000001" customHeight="1" x14ac:dyDescent="0.3">
      <c r="A254" s="21">
        <v>44</v>
      </c>
      <c r="B254" s="22"/>
      <c r="C254" s="21">
        <v>50</v>
      </c>
      <c r="D254" s="21">
        <v>50</v>
      </c>
      <c r="E254" s="21">
        <v>50</v>
      </c>
      <c r="F254" s="21"/>
      <c r="G254" s="21"/>
      <c r="H254" s="21"/>
      <c r="I254" s="23">
        <f t="shared" si="22"/>
        <v>150</v>
      </c>
      <c r="J254" s="15">
        <f t="shared" si="21"/>
        <v>5</v>
      </c>
      <c r="K254" s="24" t="str">
        <f t="shared" si="19"/>
        <v>خمس درجات فقط لا غير</v>
      </c>
      <c r="M254" s="10">
        <v>0.43</v>
      </c>
      <c r="N254" s="19" t="s">
        <v>19</v>
      </c>
      <c r="O254" s="26"/>
      <c r="P254" s="26"/>
      <c r="Q254" s="26"/>
      <c r="R254" s="26"/>
      <c r="S254" s="26"/>
      <c r="T254" s="26"/>
      <c r="U254" s="26"/>
    </row>
    <row r="255" spans="1:21" ht="17.100000000000001" customHeight="1" x14ac:dyDescent="0.3">
      <c r="A255" s="21">
        <v>45</v>
      </c>
      <c r="B255" s="22"/>
      <c r="C255" s="21"/>
      <c r="D255" s="21"/>
      <c r="E255" s="21"/>
      <c r="F255" s="21"/>
      <c r="G255" s="21"/>
      <c r="H255" s="21"/>
      <c r="I255" s="23">
        <f t="shared" si="22"/>
        <v>0</v>
      </c>
      <c r="J255" s="15">
        <f t="shared" si="21"/>
        <v>0</v>
      </c>
      <c r="K255" s="24" t="str">
        <f t="shared" si="19"/>
        <v>صفر فقط لاغير</v>
      </c>
      <c r="M255" s="18">
        <v>0.44</v>
      </c>
      <c r="N255" s="19" t="s">
        <v>19</v>
      </c>
      <c r="O255" s="26"/>
      <c r="P255" s="26"/>
      <c r="Q255" s="26"/>
      <c r="R255" s="26"/>
      <c r="S255" s="26"/>
      <c r="T255" s="26"/>
      <c r="U255" s="26"/>
    </row>
    <row r="256" spans="1:21" ht="17.100000000000001" customHeight="1" x14ac:dyDescent="0.3">
      <c r="A256" s="21">
        <v>46</v>
      </c>
      <c r="B256" s="22"/>
      <c r="C256" s="21"/>
      <c r="D256" s="21"/>
      <c r="E256" s="21"/>
      <c r="F256" s="21"/>
      <c r="G256" s="21"/>
      <c r="H256" s="21"/>
      <c r="I256" s="23">
        <f t="shared" si="22"/>
        <v>0</v>
      </c>
      <c r="J256" s="15">
        <f t="shared" si="21"/>
        <v>0</v>
      </c>
      <c r="K256" s="24" t="str">
        <f t="shared" si="19"/>
        <v>صفر فقط لاغير</v>
      </c>
      <c r="M256" s="10">
        <v>0.45</v>
      </c>
      <c r="N256" s="19" t="s">
        <v>20</v>
      </c>
      <c r="O256" s="26"/>
      <c r="P256" s="26"/>
      <c r="Q256" s="26"/>
      <c r="R256" s="26"/>
      <c r="S256" s="26"/>
      <c r="T256" s="26"/>
      <c r="U256" s="26"/>
    </row>
    <row r="257" spans="1:21" ht="17.100000000000001" customHeight="1" x14ac:dyDescent="0.3">
      <c r="A257" s="21">
        <v>47</v>
      </c>
      <c r="B257" s="22"/>
      <c r="C257" s="21"/>
      <c r="D257" s="21"/>
      <c r="E257" s="21"/>
      <c r="F257" s="21"/>
      <c r="G257" s="21"/>
      <c r="H257" s="21"/>
      <c r="I257" s="23">
        <f t="shared" si="22"/>
        <v>0</v>
      </c>
      <c r="J257" s="15">
        <f t="shared" si="21"/>
        <v>0</v>
      </c>
      <c r="K257" s="24" t="str">
        <f t="shared" si="19"/>
        <v>صفر فقط لاغير</v>
      </c>
      <c r="M257" s="18">
        <v>0.46</v>
      </c>
      <c r="N257" s="19" t="s">
        <v>20</v>
      </c>
      <c r="O257" s="26"/>
      <c r="P257" s="26"/>
      <c r="Q257" s="26"/>
      <c r="R257" s="26"/>
      <c r="S257" s="26"/>
      <c r="T257" s="26"/>
      <c r="U257" s="26"/>
    </row>
    <row r="258" spans="1:21" ht="17.100000000000001" customHeight="1" x14ac:dyDescent="0.3">
      <c r="A258" s="21">
        <v>48</v>
      </c>
      <c r="B258" s="22"/>
      <c r="C258" s="21"/>
      <c r="D258" s="21"/>
      <c r="E258" s="21"/>
      <c r="F258" s="21"/>
      <c r="G258" s="21"/>
      <c r="H258" s="21"/>
      <c r="I258" s="23">
        <f t="shared" si="22"/>
        <v>0</v>
      </c>
      <c r="J258" s="15">
        <f t="shared" si="21"/>
        <v>0</v>
      </c>
      <c r="K258" s="24" t="str">
        <f t="shared" si="19"/>
        <v>صفر فقط لاغير</v>
      </c>
      <c r="M258" s="10">
        <v>0.47</v>
      </c>
      <c r="N258" s="19" t="s">
        <v>20</v>
      </c>
      <c r="O258" s="26"/>
      <c r="P258" s="26"/>
      <c r="Q258" s="26"/>
      <c r="R258" s="26"/>
      <c r="S258" s="26"/>
      <c r="T258" s="26"/>
      <c r="U258" s="26"/>
    </row>
    <row r="259" spans="1:21" ht="17.100000000000001" customHeight="1" x14ac:dyDescent="0.3">
      <c r="A259" s="21">
        <v>49</v>
      </c>
      <c r="B259" s="22"/>
      <c r="C259" s="21"/>
      <c r="D259" s="21"/>
      <c r="E259" s="21"/>
      <c r="F259" s="21"/>
      <c r="G259" s="21"/>
      <c r="H259" s="21"/>
      <c r="I259" s="23">
        <f t="shared" si="22"/>
        <v>0</v>
      </c>
      <c r="J259" s="15">
        <f t="shared" si="21"/>
        <v>0</v>
      </c>
      <c r="K259" s="24" t="str">
        <f t="shared" si="19"/>
        <v>صفر فقط لاغير</v>
      </c>
      <c r="M259" s="18">
        <v>0.48</v>
      </c>
      <c r="N259" s="19" t="s">
        <v>20</v>
      </c>
      <c r="O259" s="26"/>
      <c r="P259" s="26"/>
      <c r="Q259" s="26"/>
      <c r="R259" s="26"/>
      <c r="S259" s="26"/>
      <c r="T259" s="26"/>
      <c r="U259" s="26"/>
    </row>
    <row r="260" spans="1:21" ht="17.100000000000001" customHeight="1" x14ac:dyDescent="0.3">
      <c r="A260" s="21">
        <v>50</v>
      </c>
      <c r="B260" s="22"/>
      <c r="C260" s="21"/>
      <c r="D260" s="21"/>
      <c r="E260" s="21"/>
      <c r="F260" s="21"/>
      <c r="G260" s="21"/>
      <c r="H260" s="21"/>
      <c r="I260" s="23">
        <f t="shared" si="22"/>
        <v>0</v>
      </c>
      <c r="J260" s="15">
        <f t="shared" si="21"/>
        <v>0</v>
      </c>
      <c r="K260" s="24" t="str">
        <f t="shared" si="19"/>
        <v>صفر فقط لاغير</v>
      </c>
      <c r="M260" s="10">
        <v>0.49</v>
      </c>
      <c r="N260" s="19" t="s">
        <v>20</v>
      </c>
      <c r="O260" s="26"/>
      <c r="P260" s="26"/>
      <c r="Q260" s="26"/>
      <c r="R260" s="26"/>
      <c r="S260" s="26"/>
      <c r="T260" s="26"/>
      <c r="U260" s="26"/>
    </row>
    <row r="261" spans="1:21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ref="I261:I288" si="23">SUM(C261:H261)</f>
        <v>0</v>
      </c>
      <c r="J261" s="15">
        <f t="shared" ref="J261:J288" si="24">SUM(C261:H261)/6</f>
        <v>0</v>
      </c>
      <c r="K261" s="24" t="str">
        <f t="shared" ref="K261:K288" si="25">LOOKUP(J261,M:M,N:N)</f>
        <v>صفر فقط لاغير</v>
      </c>
      <c r="M261" s="18">
        <v>2.58</v>
      </c>
      <c r="N261" s="19" t="s">
        <v>47</v>
      </c>
    </row>
    <row r="262" spans="1:21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23"/>
        <v>0</v>
      </c>
      <c r="J262" s="15">
        <f t="shared" si="24"/>
        <v>0</v>
      </c>
      <c r="K262" s="24" t="str">
        <f t="shared" si="25"/>
        <v>صفر فقط لاغير</v>
      </c>
      <c r="M262" s="10">
        <v>2.59</v>
      </c>
      <c r="N262" s="19" t="s">
        <v>47</v>
      </c>
    </row>
    <row r="263" spans="1:21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23"/>
        <v>0</v>
      </c>
      <c r="J263" s="15">
        <f t="shared" si="24"/>
        <v>0</v>
      </c>
      <c r="K263" s="24" t="str">
        <f t="shared" si="25"/>
        <v>صفر فقط لاغير</v>
      </c>
      <c r="M263" s="18">
        <v>2.6</v>
      </c>
      <c r="N263" s="19" t="s">
        <v>47</v>
      </c>
    </row>
    <row r="264" spans="1:21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23"/>
        <v>0</v>
      </c>
      <c r="J264" s="15">
        <f t="shared" si="24"/>
        <v>0</v>
      </c>
      <c r="K264" s="24" t="str">
        <f t="shared" si="25"/>
        <v>صفر فقط لاغير</v>
      </c>
      <c r="M264" s="10">
        <v>2.61</v>
      </c>
      <c r="N264" s="19" t="s">
        <v>47</v>
      </c>
    </row>
    <row r="265" spans="1:21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23"/>
        <v>0</v>
      </c>
      <c r="J265" s="15">
        <f t="shared" si="24"/>
        <v>0</v>
      </c>
      <c r="K265" s="24" t="str">
        <f t="shared" si="25"/>
        <v>صفر فقط لاغير</v>
      </c>
      <c r="M265" s="18">
        <v>2.62</v>
      </c>
      <c r="N265" s="19" t="s">
        <v>47</v>
      </c>
    </row>
    <row r="266" spans="1:21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23"/>
        <v>0</v>
      </c>
      <c r="J266" s="15">
        <f t="shared" si="24"/>
        <v>0</v>
      </c>
      <c r="K266" s="24" t="str">
        <f t="shared" si="25"/>
        <v>صفر فقط لاغير</v>
      </c>
      <c r="M266" s="10">
        <v>2.63</v>
      </c>
      <c r="N266" s="19" t="s">
        <v>47</v>
      </c>
    </row>
    <row r="267" spans="1:21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23"/>
        <v>0</v>
      </c>
      <c r="J267" s="15">
        <f t="shared" si="24"/>
        <v>0</v>
      </c>
      <c r="K267" s="24" t="str">
        <f t="shared" si="25"/>
        <v>صفر فقط لاغير</v>
      </c>
      <c r="M267" s="18">
        <v>2.64</v>
      </c>
      <c r="N267" s="19" t="s">
        <v>47</v>
      </c>
    </row>
    <row r="268" spans="1:21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23"/>
        <v>0</v>
      </c>
      <c r="J268" s="15">
        <f t="shared" si="24"/>
        <v>0</v>
      </c>
      <c r="K268" s="24" t="str">
        <f t="shared" si="25"/>
        <v>صفر فقط لاغير</v>
      </c>
      <c r="M268" s="10">
        <v>2.65</v>
      </c>
      <c r="N268" s="19" t="s">
        <v>48</v>
      </c>
    </row>
    <row r="269" spans="1:21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23"/>
        <v>0</v>
      </c>
      <c r="J269" s="15">
        <f t="shared" si="24"/>
        <v>0</v>
      </c>
      <c r="K269" s="24" t="str">
        <f t="shared" si="25"/>
        <v>صفر فقط لاغير</v>
      </c>
      <c r="M269" s="18">
        <v>2.66</v>
      </c>
      <c r="N269" s="19" t="s">
        <v>48</v>
      </c>
    </row>
    <row r="270" spans="1:21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23"/>
        <v>0</v>
      </c>
      <c r="J270" s="15">
        <f t="shared" si="24"/>
        <v>0</v>
      </c>
      <c r="K270" s="24" t="str">
        <f t="shared" si="25"/>
        <v>صفر فقط لاغير</v>
      </c>
      <c r="M270" s="10">
        <v>2.67</v>
      </c>
      <c r="N270" s="19" t="s">
        <v>48</v>
      </c>
    </row>
    <row r="271" spans="1:21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23"/>
        <v>0</v>
      </c>
      <c r="J271" s="15">
        <f t="shared" si="24"/>
        <v>0</v>
      </c>
      <c r="K271" s="24" t="str">
        <f t="shared" si="25"/>
        <v>صفر فقط لاغير</v>
      </c>
      <c r="M271" s="18">
        <v>2.68</v>
      </c>
      <c r="N271" s="19" t="s">
        <v>48</v>
      </c>
    </row>
    <row r="272" spans="1:21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23"/>
        <v>0</v>
      </c>
      <c r="J272" s="15">
        <f t="shared" si="24"/>
        <v>0</v>
      </c>
      <c r="K272" s="24" t="str">
        <f t="shared" si="25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23"/>
        <v>0</v>
      </c>
      <c r="J273" s="15">
        <f t="shared" si="24"/>
        <v>0</v>
      </c>
      <c r="K273" s="24" t="str">
        <f t="shared" si="25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23"/>
        <v>0</v>
      </c>
      <c r="J274" s="15">
        <f t="shared" si="24"/>
        <v>0</v>
      </c>
      <c r="K274" s="24" t="str">
        <f t="shared" si="25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23"/>
        <v>0</v>
      </c>
      <c r="J275" s="15">
        <f t="shared" si="24"/>
        <v>0</v>
      </c>
      <c r="K275" s="24" t="str">
        <f t="shared" si="25"/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23"/>
        <v>0</v>
      </c>
      <c r="J276" s="15">
        <f t="shared" si="24"/>
        <v>0</v>
      </c>
      <c r="K276" s="24" t="str">
        <f t="shared" si="25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23"/>
        <v>0</v>
      </c>
      <c r="J277" s="15">
        <f t="shared" si="24"/>
        <v>0</v>
      </c>
      <c r="K277" s="24" t="str">
        <f t="shared" si="25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23"/>
        <v>0</v>
      </c>
      <c r="J278" s="15">
        <f t="shared" si="24"/>
        <v>0</v>
      </c>
      <c r="K278" s="24" t="str">
        <f t="shared" si="25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23"/>
        <v>0</v>
      </c>
      <c r="J279" s="15">
        <f t="shared" si="24"/>
        <v>0</v>
      </c>
      <c r="K279" s="24" t="str">
        <f t="shared" si="25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23"/>
        <v>0</v>
      </c>
      <c r="J280" s="15">
        <f t="shared" si="24"/>
        <v>0</v>
      </c>
      <c r="K280" s="24" t="str">
        <f t="shared" si="25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23"/>
        <v>0</v>
      </c>
      <c r="J281" s="15">
        <f t="shared" si="24"/>
        <v>0</v>
      </c>
      <c r="K281" s="24" t="str">
        <f t="shared" si="25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23"/>
        <v>0</v>
      </c>
      <c r="J282" s="15">
        <f t="shared" si="24"/>
        <v>0</v>
      </c>
      <c r="K282" s="24" t="str">
        <f t="shared" si="25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23"/>
        <v>0</v>
      </c>
      <c r="J283" s="15">
        <f t="shared" si="24"/>
        <v>0</v>
      </c>
      <c r="K283" s="24" t="str">
        <f t="shared" si="25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23"/>
        <v>0</v>
      </c>
      <c r="J284" s="15">
        <f t="shared" si="24"/>
        <v>0</v>
      </c>
      <c r="K284" s="24" t="str">
        <f t="shared" si="25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23"/>
        <v>0</v>
      </c>
      <c r="J285" s="15">
        <f t="shared" si="24"/>
        <v>0</v>
      </c>
      <c r="K285" s="24" t="str">
        <f t="shared" si="25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23"/>
        <v>0</v>
      </c>
      <c r="J286" s="15">
        <f t="shared" si="24"/>
        <v>0</v>
      </c>
      <c r="K286" s="24" t="str">
        <f t="shared" si="25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23"/>
        <v>0</v>
      </c>
      <c r="J287" s="15">
        <f t="shared" si="24"/>
        <v>0</v>
      </c>
      <c r="K287" s="24" t="str">
        <f t="shared" si="25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23"/>
        <v>0</v>
      </c>
      <c r="J288" s="30">
        <f t="shared" si="24"/>
        <v>0</v>
      </c>
      <c r="K288" s="31" t="str">
        <f t="shared" si="25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6">SUM(C291:H291)</f>
        <v>0</v>
      </c>
      <c r="J291" s="15">
        <f t="shared" ref="J291:J301" si="27">SUM(C291:H291)/6</f>
        <v>0</v>
      </c>
      <c r="K291" s="16" t="str">
        <f t="shared" ref="K291:K301" si="28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6"/>
        <v>0</v>
      </c>
      <c r="J292" s="15">
        <f t="shared" si="27"/>
        <v>0</v>
      </c>
      <c r="K292" s="24" t="str">
        <f t="shared" si="28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6"/>
        <v>0</v>
      </c>
      <c r="J293" s="15">
        <f t="shared" si="27"/>
        <v>0</v>
      </c>
      <c r="K293" s="24" t="str">
        <f t="shared" si="28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6"/>
        <v>0</v>
      </c>
      <c r="J294" s="15">
        <f t="shared" si="27"/>
        <v>0</v>
      </c>
      <c r="K294" s="24" t="str">
        <f t="shared" si="28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6"/>
        <v>0</v>
      </c>
      <c r="J295" s="15">
        <f t="shared" si="27"/>
        <v>0</v>
      </c>
      <c r="K295" s="24" t="str">
        <f t="shared" si="28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6"/>
        <v>0</v>
      </c>
      <c r="J296" s="15">
        <f t="shared" si="27"/>
        <v>0</v>
      </c>
      <c r="K296" s="24" t="str">
        <f t="shared" si="28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6"/>
        <v>0</v>
      </c>
      <c r="J297" s="15">
        <f t="shared" si="27"/>
        <v>0</v>
      </c>
      <c r="K297" s="24" t="str">
        <f t="shared" si="28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6"/>
        <v>0</v>
      </c>
      <c r="J298" s="15">
        <f t="shared" si="27"/>
        <v>0</v>
      </c>
      <c r="K298" s="24" t="str">
        <f t="shared" si="28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6"/>
        <v>0</v>
      </c>
      <c r="J299" s="15">
        <f t="shared" si="27"/>
        <v>0</v>
      </c>
      <c r="K299" s="24" t="str">
        <f t="shared" si="28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6"/>
        <v>0</v>
      </c>
      <c r="J300" s="15">
        <f t="shared" si="27"/>
        <v>0</v>
      </c>
      <c r="K300" s="24" t="str">
        <f t="shared" si="28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6"/>
        <v>0</v>
      </c>
      <c r="J301" s="15">
        <f t="shared" si="27"/>
        <v>0</v>
      </c>
      <c r="K301" s="24" t="str">
        <f t="shared" si="28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29">SUM(C323:H323)/6</f>
        <v>0</v>
      </c>
      <c r="K323" s="16" t="str">
        <f t="shared" ref="K323:K352" si="30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31">SUM(C324:H324)</f>
        <v>0</v>
      </c>
      <c r="J324" s="15">
        <f t="shared" si="29"/>
        <v>0</v>
      </c>
      <c r="K324" s="24" t="str">
        <f t="shared" si="30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31"/>
        <v>0</v>
      </c>
      <c r="J325" s="15">
        <f t="shared" si="29"/>
        <v>0</v>
      </c>
      <c r="K325" s="24" t="str">
        <f t="shared" si="30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31"/>
        <v>0</v>
      </c>
      <c r="J326" s="15">
        <f t="shared" si="29"/>
        <v>0</v>
      </c>
      <c r="K326" s="24" t="str">
        <f t="shared" si="30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31"/>
        <v>0</v>
      </c>
      <c r="J327" s="15">
        <f t="shared" si="29"/>
        <v>0</v>
      </c>
      <c r="K327" s="24" t="str">
        <f t="shared" si="30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31"/>
        <v>0</v>
      </c>
      <c r="J328" s="15">
        <f t="shared" si="29"/>
        <v>0</v>
      </c>
      <c r="K328" s="24" t="str">
        <f t="shared" si="30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31"/>
        <v>0</v>
      </c>
      <c r="J329" s="15">
        <f t="shared" si="29"/>
        <v>0</v>
      </c>
      <c r="K329" s="24" t="str">
        <f t="shared" si="30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31"/>
        <v>0</v>
      </c>
      <c r="J330" s="15">
        <f t="shared" si="29"/>
        <v>0</v>
      </c>
      <c r="K330" s="24" t="str">
        <f t="shared" si="30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31"/>
        <v>0</v>
      </c>
      <c r="J331" s="15">
        <f t="shared" si="29"/>
        <v>0</v>
      </c>
      <c r="K331" s="24" t="str">
        <f t="shared" si="30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31"/>
        <v>0</v>
      </c>
      <c r="J332" s="15">
        <f t="shared" si="29"/>
        <v>0</v>
      </c>
      <c r="K332" s="24" t="str">
        <f t="shared" si="30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31"/>
        <v>0</v>
      </c>
      <c r="J333" s="15">
        <f t="shared" si="29"/>
        <v>0</v>
      </c>
      <c r="K333" s="24" t="str">
        <f t="shared" si="30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31"/>
        <v>0</v>
      </c>
      <c r="J334" s="15">
        <f t="shared" si="29"/>
        <v>0</v>
      </c>
      <c r="K334" s="24" t="str">
        <f t="shared" si="30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31"/>
        <v>0</v>
      </c>
      <c r="J335" s="15">
        <f t="shared" si="29"/>
        <v>0</v>
      </c>
      <c r="K335" s="24" t="str">
        <f t="shared" si="30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31"/>
        <v>0</v>
      </c>
      <c r="J336" s="15">
        <f t="shared" si="29"/>
        <v>0</v>
      </c>
      <c r="K336" s="24" t="str">
        <f t="shared" si="30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31"/>
        <v>0</v>
      </c>
      <c r="J337" s="15">
        <f t="shared" si="29"/>
        <v>0</v>
      </c>
      <c r="K337" s="24" t="str">
        <f t="shared" si="30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31"/>
        <v>0</v>
      </c>
      <c r="J338" s="15">
        <f t="shared" si="29"/>
        <v>0</v>
      </c>
      <c r="K338" s="24" t="str">
        <f t="shared" si="30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31"/>
        <v>0</v>
      </c>
      <c r="J339" s="15">
        <f t="shared" si="29"/>
        <v>0</v>
      </c>
      <c r="K339" s="24" t="str">
        <f t="shared" si="30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31"/>
        <v>0</v>
      </c>
      <c r="J340" s="15">
        <f t="shared" si="29"/>
        <v>0</v>
      </c>
      <c r="K340" s="24" t="str">
        <f t="shared" si="30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31"/>
        <v>0</v>
      </c>
      <c r="J341" s="15">
        <f t="shared" si="29"/>
        <v>0</v>
      </c>
      <c r="K341" s="24" t="str">
        <f t="shared" si="30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31"/>
        <v>0</v>
      </c>
      <c r="J342" s="15">
        <f t="shared" si="29"/>
        <v>0</v>
      </c>
      <c r="K342" s="24" t="str">
        <f t="shared" si="30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31"/>
        <v>0</v>
      </c>
      <c r="J343" s="15">
        <f>SUM(C343:H343)/5</f>
        <v>0</v>
      </c>
      <c r="K343" s="24" t="str">
        <f t="shared" si="30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31"/>
        <v>0</v>
      </c>
      <c r="J344" s="15">
        <f t="shared" si="29"/>
        <v>0</v>
      </c>
      <c r="K344" s="24" t="str">
        <f t="shared" si="30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31"/>
        <v>0</v>
      </c>
      <c r="J345" s="15">
        <f t="shared" si="29"/>
        <v>0</v>
      </c>
      <c r="K345" s="24" t="str">
        <f t="shared" si="30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31"/>
        <v>0</v>
      </c>
      <c r="J346" s="15">
        <f t="shared" si="29"/>
        <v>0</v>
      </c>
      <c r="K346" s="24" t="str">
        <f t="shared" si="30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31"/>
        <v>0</v>
      </c>
      <c r="J347" s="15">
        <f t="shared" si="29"/>
        <v>0</v>
      </c>
      <c r="K347" s="24" t="str">
        <f t="shared" si="30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31"/>
        <v>0</v>
      </c>
      <c r="J348" s="15">
        <f t="shared" si="29"/>
        <v>0</v>
      </c>
      <c r="K348" s="24" t="str">
        <f t="shared" si="30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31"/>
        <v>0</v>
      </c>
      <c r="J349" s="15">
        <f t="shared" si="29"/>
        <v>0</v>
      </c>
      <c r="K349" s="24" t="str">
        <f t="shared" si="30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31"/>
        <v>0</v>
      </c>
      <c r="J350" s="15">
        <f t="shared" si="29"/>
        <v>0</v>
      </c>
      <c r="K350" s="24" t="str">
        <f t="shared" si="30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31"/>
        <v>0</v>
      </c>
      <c r="J351" s="15">
        <f t="shared" si="29"/>
        <v>0</v>
      </c>
      <c r="K351" s="24" t="str">
        <f t="shared" si="30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31"/>
        <v>0</v>
      </c>
      <c r="J352" s="30">
        <f t="shared" si="29"/>
        <v>0</v>
      </c>
      <c r="K352" s="31" t="str">
        <f t="shared" si="30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32">SUM(C355:H355)</f>
        <v>0</v>
      </c>
      <c r="J355" s="15">
        <f t="shared" ref="J355:J366" si="33">SUM(C355:H355)/6</f>
        <v>0</v>
      </c>
      <c r="K355" s="16" t="str">
        <f t="shared" ref="K355:K366" si="34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32"/>
        <v>0</v>
      </c>
      <c r="J356" s="15">
        <f t="shared" si="33"/>
        <v>0</v>
      </c>
      <c r="K356" s="24" t="str">
        <f t="shared" si="34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32"/>
        <v>0</v>
      </c>
      <c r="J357" s="15">
        <f t="shared" si="33"/>
        <v>0</v>
      </c>
      <c r="K357" s="24" t="str">
        <f t="shared" si="34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32"/>
        <v>0</v>
      </c>
      <c r="J358" s="15">
        <f t="shared" si="33"/>
        <v>0</v>
      </c>
      <c r="K358" s="24" t="str">
        <f t="shared" si="34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32"/>
        <v>0</v>
      </c>
      <c r="J359" s="15">
        <f t="shared" si="33"/>
        <v>0</v>
      </c>
      <c r="K359" s="24" t="str">
        <f t="shared" si="34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32"/>
        <v>0</v>
      </c>
      <c r="J360" s="15">
        <f t="shared" si="33"/>
        <v>0</v>
      </c>
      <c r="K360" s="24" t="str">
        <f t="shared" si="34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32"/>
        <v>0</v>
      </c>
      <c r="J361" s="15">
        <f t="shared" si="33"/>
        <v>0</v>
      </c>
      <c r="K361" s="24" t="str">
        <f t="shared" si="34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32"/>
        <v>0</v>
      </c>
      <c r="J362" s="15">
        <f t="shared" si="33"/>
        <v>0</v>
      </c>
      <c r="K362" s="24" t="str">
        <f t="shared" si="34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32"/>
        <v>0</v>
      </c>
      <c r="J363" s="15">
        <f t="shared" si="33"/>
        <v>0</v>
      </c>
      <c r="K363" s="24" t="str">
        <f t="shared" si="34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32"/>
        <v>0</v>
      </c>
      <c r="J364" s="15">
        <f t="shared" si="33"/>
        <v>0</v>
      </c>
      <c r="K364" s="24" t="str">
        <f t="shared" si="34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32"/>
        <v>0</v>
      </c>
      <c r="J365" s="15">
        <f t="shared" si="33"/>
        <v>0</v>
      </c>
      <c r="K365" s="24" t="str">
        <f t="shared" si="34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32"/>
        <v>0</v>
      </c>
      <c r="J366" s="15">
        <f t="shared" si="33"/>
        <v>0</v>
      </c>
      <c r="K366" s="24" t="str">
        <f t="shared" si="34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5">SUM(C387:H387)/6</f>
        <v>0</v>
      </c>
      <c r="K387" s="16" t="str">
        <f t="shared" ref="K387:K416" si="36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7">SUM(C388:H388)</f>
        <v>0</v>
      </c>
      <c r="J388" s="15">
        <f t="shared" si="35"/>
        <v>0</v>
      </c>
      <c r="K388" s="24" t="str">
        <f t="shared" si="36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7"/>
        <v>0</v>
      </c>
      <c r="J389" s="15">
        <f t="shared" si="35"/>
        <v>0</v>
      </c>
      <c r="K389" s="24" t="str">
        <f t="shared" si="36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7"/>
        <v>0</v>
      </c>
      <c r="J390" s="15">
        <f t="shared" si="35"/>
        <v>0</v>
      </c>
      <c r="K390" s="24" t="str">
        <f t="shared" si="36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7"/>
        <v>0</v>
      </c>
      <c r="J391" s="15">
        <f t="shared" si="35"/>
        <v>0</v>
      </c>
      <c r="K391" s="24" t="str">
        <f t="shared" si="36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7"/>
        <v>0</v>
      </c>
      <c r="J392" s="15">
        <f>SUM(C392:H392)/5</f>
        <v>0</v>
      </c>
      <c r="K392" s="24" t="str">
        <f t="shared" si="36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7"/>
        <v>0</v>
      </c>
      <c r="J393" s="15">
        <f t="shared" si="35"/>
        <v>0</v>
      </c>
      <c r="K393" s="24" t="str">
        <f t="shared" si="36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7"/>
        <v>0</v>
      </c>
      <c r="J394" s="15">
        <f t="shared" si="35"/>
        <v>0</v>
      </c>
      <c r="K394" s="24" t="str">
        <f t="shared" si="36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7"/>
        <v>0</v>
      </c>
      <c r="J395" s="15">
        <f t="shared" si="35"/>
        <v>0</v>
      </c>
      <c r="K395" s="24" t="str">
        <f t="shared" si="36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7"/>
        <v>0</v>
      </c>
      <c r="J396" s="15">
        <f t="shared" si="35"/>
        <v>0</v>
      </c>
      <c r="K396" s="24" t="str">
        <f t="shared" si="36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7"/>
        <v>0</v>
      </c>
      <c r="J397" s="15">
        <f t="shared" si="35"/>
        <v>0</v>
      </c>
      <c r="K397" s="24" t="str">
        <f t="shared" si="36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7"/>
        <v>0</v>
      </c>
      <c r="J398" s="15">
        <f t="shared" si="35"/>
        <v>0</v>
      </c>
      <c r="K398" s="24" t="str">
        <f t="shared" si="36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7"/>
        <v>0</v>
      </c>
      <c r="J399" s="15">
        <f t="shared" si="35"/>
        <v>0</v>
      </c>
      <c r="K399" s="24" t="str">
        <f t="shared" si="36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7"/>
        <v>0</v>
      </c>
      <c r="J400" s="15">
        <f t="shared" si="35"/>
        <v>0</v>
      </c>
      <c r="K400" s="24" t="str">
        <f t="shared" si="36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7"/>
        <v>0</v>
      </c>
      <c r="J401" s="15">
        <f t="shared" si="35"/>
        <v>0</v>
      </c>
      <c r="K401" s="24" t="str">
        <f t="shared" si="36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7"/>
        <v>0</v>
      </c>
      <c r="J402" s="15">
        <f t="shared" si="35"/>
        <v>0</v>
      </c>
      <c r="K402" s="24" t="str">
        <f t="shared" si="36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7"/>
        <v>0</v>
      </c>
      <c r="J403" s="15">
        <f t="shared" si="35"/>
        <v>0</v>
      </c>
      <c r="K403" s="24" t="str">
        <f t="shared" si="36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7"/>
        <v>0</v>
      </c>
      <c r="J404" s="15">
        <f t="shared" si="35"/>
        <v>0</v>
      </c>
      <c r="K404" s="24" t="str">
        <f t="shared" si="36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7"/>
        <v>0</v>
      </c>
      <c r="J405" s="15">
        <f t="shared" si="35"/>
        <v>0</v>
      </c>
      <c r="K405" s="24" t="str">
        <f t="shared" si="36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7"/>
        <v>0</v>
      </c>
      <c r="J406" s="15">
        <f t="shared" si="35"/>
        <v>0</v>
      </c>
      <c r="K406" s="24" t="str">
        <f t="shared" si="36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7"/>
        <v>0</v>
      </c>
      <c r="J407" s="15">
        <f t="shared" si="35"/>
        <v>0</v>
      </c>
      <c r="K407" s="24" t="str">
        <f t="shared" si="36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7"/>
        <v>0</v>
      </c>
      <c r="J408" s="15">
        <f t="shared" si="35"/>
        <v>0</v>
      </c>
      <c r="K408" s="24" t="str">
        <f t="shared" si="36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7"/>
        <v>0</v>
      </c>
      <c r="J409" s="15">
        <f t="shared" si="35"/>
        <v>0</v>
      </c>
      <c r="K409" s="24" t="str">
        <f t="shared" si="36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7"/>
        <v>0</v>
      </c>
      <c r="J410" s="15">
        <f>SUM(C410:H410)/5</f>
        <v>0</v>
      </c>
      <c r="K410" s="24" t="str">
        <f t="shared" si="36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7"/>
        <v>0</v>
      </c>
      <c r="J411" s="15">
        <f t="shared" si="35"/>
        <v>0</v>
      </c>
      <c r="K411" s="24" t="str">
        <f t="shared" si="36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7"/>
        <v>0</v>
      </c>
      <c r="J412" s="15">
        <f t="shared" si="35"/>
        <v>0</v>
      </c>
      <c r="K412" s="24" t="str">
        <f t="shared" si="36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7"/>
        <v>0</v>
      </c>
      <c r="J413" s="15">
        <f t="shared" si="35"/>
        <v>0</v>
      </c>
      <c r="K413" s="24" t="str">
        <f t="shared" si="36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7"/>
        <v>0</v>
      </c>
      <c r="J414" s="15">
        <f t="shared" si="35"/>
        <v>0</v>
      </c>
      <c r="K414" s="24" t="str">
        <f t="shared" si="36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7"/>
        <v>0</v>
      </c>
      <c r="J415" s="15">
        <f t="shared" si="35"/>
        <v>0</v>
      </c>
      <c r="K415" s="24" t="str">
        <f t="shared" si="36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7"/>
        <v>0</v>
      </c>
      <c r="J416" s="30">
        <f t="shared" si="35"/>
        <v>0</v>
      </c>
      <c r="K416" s="31" t="str">
        <f t="shared" si="36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8">SUM(C419:H419)</f>
        <v>0</v>
      </c>
      <c r="J419" s="15">
        <f t="shared" ref="J419:J427" si="39">SUM(C419:H419)/6</f>
        <v>0</v>
      </c>
      <c r="K419" s="16" t="str">
        <f t="shared" ref="K419:K427" si="40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8"/>
        <v>0</v>
      </c>
      <c r="J420" s="15">
        <f t="shared" si="39"/>
        <v>0</v>
      </c>
      <c r="K420" s="24" t="str">
        <f t="shared" si="40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8"/>
        <v>0</v>
      </c>
      <c r="J421" s="15">
        <f t="shared" si="39"/>
        <v>0</v>
      </c>
      <c r="K421" s="24" t="str">
        <f t="shared" si="40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8"/>
        <v>0</v>
      </c>
      <c r="J422" s="15">
        <f t="shared" si="39"/>
        <v>0</v>
      </c>
      <c r="K422" s="24" t="str">
        <f t="shared" si="40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8"/>
        <v>0</v>
      </c>
      <c r="J423" s="15">
        <f t="shared" si="39"/>
        <v>0</v>
      </c>
      <c r="K423" s="24" t="str">
        <f t="shared" si="40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8"/>
        <v>0</v>
      </c>
      <c r="J424" s="15">
        <f t="shared" si="39"/>
        <v>0</v>
      </c>
      <c r="K424" s="24" t="str">
        <f t="shared" si="40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8"/>
        <v>0</v>
      </c>
      <c r="J425" s="15">
        <f t="shared" si="39"/>
        <v>0</v>
      </c>
      <c r="K425" s="24" t="str">
        <f t="shared" si="40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8"/>
        <v>0</v>
      </c>
      <c r="J426" s="15">
        <f t="shared" si="39"/>
        <v>0</v>
      </c>
      <c r="K426" s="24" t="str">
        <f t="shared" si="40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8"/>
        <v>0</v>
      </c>
      <c r="J427" s="15">
        <f t="shared" si="39"/>
        <v>0</v>
      </c>
      <c r="K427" s="24" t="str">
        <f t="shared" si="40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41">SUM(C451:H451)/6</f>
        <v>0</v>
      </c>
      <c r="K451" s="16" t="str">
        <f t="shared" ref="K451:K480" si="42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43">SUM(C452:H452)</f>
        <v>0</v>
      </c>
      <c r="J452" s="15">
        <f t="shared" si="41"/>
        <v>0</v>
      </c>
      <c r="K452" s="24" t="str">
        <f t="shared" si="42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43"/>
        <v>0</v>
      </c>
      <c r="J453" s="15">
        <f t="shared" si="41"/>
        <v>0</v>
      </c>
      <c r="K453" s="24" t="str">
        <f t="shared" si="42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43"/>
        <v>0</v>
      </c>
      <c r="J454" s="15">
        <f t="shared" si="41"/>
        <v>0</v>
      </c>
      <c r="K454" s="24" t="str">
        <f t="shared" si="42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43"/>
        <v>0</v>
      </c>
      <c r="J455" s="15">
        <f t="shared" si="41"/>
        <v>0</v>
      </c>
      <c r="K455" s="24" t="str">
        <f t="shared" si="42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43"/>
        <v>0</v>
      </c>
      <c r="J456" s="15">
        <f t="shared" si="41"/>
        <v>0</v>
      </c>
      <c r="K456" s="24" t="str">
        <f t="shared" si="42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43"/>
        <v>0</v>
      </c>
      <c r="J457" s="15">
        <f t="shared" si="41"/>
        <v>0</v>
      </c>
      <c r="K457" s="24" t="str">
        <f t="shared" si="42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43"/>
        <v>0</v>
      </c>
      <c r="J458" s="15">
        <f t="shared" si="41"/>
        <v>0</v>
      </c>
      <c r="K458" s="24" t="str">
        <f t="shared" si="42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43"/>
        <v>0</v>
      </c>
      <c r="J459" s="15">
        <f t="shared" si="41"/>
        <v>0</v>
      </c>
      <c r="K459" s="24" t="str">
        <f t="shared" si="42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43"/>
        <v>0</v>
      </c>
      <c r="J460" s="15">
        <f t="shared" si="41"/>
        <v>0</v>
      </c>
      <c r="K460" s="24" t="str">
        <f t="shared" si="42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43"/>
        <v>0</v>
      </c>
      <c r="J461" s="15">
        <f t="shared" si="41"/>
        <v>0</v>
      </c>
      <c r="K461" s="24" t="str">
        <f t="shared" si="42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43"/>
        <v>0</v>
      </c>
      <c r="J462" s="15">
        <f t="shared" si="41"/>
        <v>0</v>
      </c>
      <c r="K462" s="24" t="str">
        <f t="shared" si="42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43"/>
        <v>0</v>
      </c>
      <c r="J463" s="15">
        <f t="shared" si="41"/>
        <v>0</v>
      </c>
      <c r="K463" s="24" t="str">
        <f t="shared" si="42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43"/>
        <v>0</v>
      </c>
      <c r="J464" s="15">
        <f t="shared" si="41"/>
        <v>0</v>
      </c>
      <c r="K464" s="24" t="str">
        <f t="shared" si="42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43"/>
        <v>0</v>
      </c>
      <c r="J465" s="15">
        <f t="shared" si="41"/>
        <v>0</v>
      </c>
      <c r="K465" s="24" t="str">
        <f t="shared" si="42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43"/>
        <v>0</v>
      </c>
      <c r="J466" s="15">
        <f t="shared" si="41"/>
        <v>0</v>
      </c>
      <c r="K466" s="24" t="str">
        <f t="shared" si="42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43"/>
        <v>0</v>
      </c>
      <c r="J467" s="15">
        <f t="shared" si="41"/>
        <v>0</v>
      </c>
      <c r="K467" s="24" t="str">
        <f t="shared" si="42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43"/>
        <v>0</v>
      </c>
      <c r="J468" s="15">
        <f t="shared" si="41"/>
        <v>0</v>
      </c>
      <c r="K468" s="24" t="str">
        <f t="shared" si="42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43"/>
        <v>0</v>
      </c>
      <c r="J469" s="15">
        <f t="shared" si="41"/>
        <v>0</v>
      </c>
      <c r="K469" s="24" t="str">
        <f t="shared" si="42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43"/>
        <v>0</v>
      </c>
      <c r="J470" s="15">
        <f t="shared" si="41"/>
        <v>0</v>
      </c>
      <c r="K470" s="24" t="str">
        <f t="shared" si="42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43"/>
        <v>0</v>
      </c>
      <c r="J471" s="15">
        <f t="shared" si="41"/>
        <v>0</v>
      </c>
      <c r="K471" s="24" t="str">
        <f t="shared" si="42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43"/>
        <v>0</v>
      </c>
      <c r="J472" s="15">
        <f t="shared" si="41"/>
        <v>0</v>
      </c>
      <c r="K472" s="24" t="str">
        <f t="shared" si="42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43"/>
        <v>0</v>
      </c>
      <c r="J473" s="15">
        <f t="shared" si="41"/>
        <v>0</v>
      </c>
      <c r="K473" s="24" t="str">
        <f t="shared" si="42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43"/>
        <v>0</v>
      </c>
      <c r="J474" s="15">
        <f t="shared" si="41"/>
        <v>0</v>
      </c>
      <c r="K474" s="24" t="str">
        <f t="shared" si="42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43"/>
        <v>0</v>
      </c>
      <c r="J475" s="15">
        <f t="shared" si="41"/>
        <v>0</v>
      </c>
      <c r="K475" s="24" t="str">
        <f t="shared" si="42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43"/>
        <v>0</v>
      </c>
      <c r="J476" s="15">
        <f t="shared" si="41"/>
        <v>0</v>
      </c>
      <c r="K476" s="24" t="str">
        <f t="shared" si="42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43"/>
        <v>0</v>
      </c>
      <c r="J477" s="15">
        <f t="shared" si="41"/>
        <v>0</v>
      </c>
      <c r="K477" s="24" t="str">
        <f t="shared" si="42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43"/>
        <v>0</v>
      </c>
      <c r="J478" s="15">
        <f t="shared" si="41"/>
        <v>0</v>
      </c>
      <c r="K478" s="24" t="str">
        <f t="shared" si="42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43"/>
        <v>0</v>
      </c>
      <c r="J479" s="15">
        <f>SUM(C479:H479)/5</f>
        <v>0</v>
      </c>
      <c r="K479" s="24" t="str">
        <f t="shared" si="42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43"/>
        <v>0</v>
      </c>
      <c r="J480" s="30">
        <f t="shared" si="41"/>
        <v>0</v>
      </c>
      <c r="K480" s="31" t="str">
        <f t="shared" si="42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4">SUM(C483:H483)</f>
        <v>0</v>
      </c>
      <c r="J483" s="15">
        <f t="shared" ref="J483:J494" si="45">SUM(C483:H483)/6</f>
        <v>0</v>
      </c>
      <c r="K483" s="16" t="str">
        <f t="shared" ref="K483:K494" si="46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4"/>
        <v>0</v>
      </c>
      <c r="J484" s="15">
        <f t="shared" si="45"/>
        <v>0</v>
      </c>
      <c r="K484" s="24" t="str">
        <f t="shared" si="46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4"/>
        <v>0</v>
      </c>
      <c r="J485" s="15">
        <f t="shared" si="45"/>
        <v>0</v>
      </c>
      <c r="K485" s="24" t="str">
        <f t="shared" si="46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4"/>
        <v>0</v>
      </c>
      <c r="J486" s="15">
        <f t="shared" si="45"/>
        <v>0</v>
      </c>
      <c r="K486" s="24" t="str">
        <f t="shared" si="46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4"/>
        <v>0</v>
      </c>
      <c r="J487" s="15">
        <f t="shared" si="45"/>
        <v>0</v>
      </c>
      <c r="K487" s="24" t="str">
        <f t="shared" si="46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4"/>
        <v>0</v>
      </c>
      <c r="J488" s="15">
        <f t="shared" si="45"/>
        <v>0</v>
      </c>
      <c r="K488" s="24" t="str">
        <f t="shared" si="46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4"/>
        <v>0</v>
      </c>
      <c r="J489" s="15">
        <f t="shared" si="45"/>
        <v>0</v>
      </c>
      <c r="K489" s="24" t="str">
        <f t="shared" si="46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4"/>
        <v>0</v>
      </c>
      <c r="J490" s="15">
        <f t="shared" si="45"/>
        <v>0</v>
      </c>
      <c r="K490" s="24" t="str">
        <f t="shared" si="46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4"/>
        <v>0</v>
      </c>
      <c r="J491" s="15">
        <f t="shared" si="45"/>
        <v>0</v>
      </c>
      <c r="K491" s="24" t="str">
        <f t="shared" si="46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4"/>
        <v>0</v>
      </c>
      <c r="J492" s="15">
        <f t="shared" si="45"/>
        <v>0</v>
      </c>
      <c r="K492" s="24" t="str">
        <f t="shared" si="46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4"/>
        <v>0</v>
      </c>
      <c r="J493" s="15">
        <f t="shared" si="45"/>
        <v>0</v>
      </c>
      <c r="K493" s="24" t="str">
        <f t="shared" si="46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4"/>
        <v>0</v>
      </c>
      <c r="J494" s="15">
        <f t="shared" si="45"/>
        <v>0</v>
      </c>
      <c r="K494" s="24" t="str">
        <f t="shared" si="46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7">SUM(C515:H515)/6</f>
        <v>0</v>
      </c>
      <c r="K515" s="16" t="str">
        <f t="shared" ref="K515:K544" si="48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7"/>
        <v>0</v>
      </c>
      <c r="K516" s="24" t="str">
        <f t="shared" si="48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49">SUM(C517:H517)</f>
        <v>0</v>
      </c>
      <c r="J517" s="15">
        <f t="shared" si="47"/>
        <v>0</v>
      </c>
      <c r="K517" s="24" t="str">
        <f t="shared" si="48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49"/>
        <v>0</v>
      </c>
      <c r="J518" s="15">
        <f t="shared" si="47"/>
        <v>0</v>
      </c>
      <c r="K518" s="24" t="str">
        <f t="shared" si="48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49"/>
        <v>0</v>
      </c>
      <c r="J519" s="15">
        <f t="shared" si="47"/>
        <v>0</v>
      </c>
      <c r="K519" s="24" t="str">
        <f t="shared" si="48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49"/>
        <v>0</v>
      </c>
      <c r="J520" s="15">
        <f t="shared" si="47"/>
        <v>0</v>
      </c>
      <c r="K520" s="24" t="str">
        <f t="shared" si="48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49"/>
        <v>0</v>
      </c>
      <c r="J521" s="15">
        <f t="shared" si="47"/>
        <v>0</v>
      </c>
      <c r="K521" s="24" t="str">
        <f t="shared" si="48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49"/>
        <v>0</v>
      </c>
      <c r="J522" s="15">
        <f t="shared" si="47"/>
        <v>0</v>
      </c>
      <c r="K522" s="24" t="str">
        <f t="shared" si="48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49"/>
        <v>0</v>
      </c>
      <c r="J523" s="15">
        <f t="shared" si="47"/>
        <v>0</v>
      </c>
      <c r="K523" s="24" t="str">
        <f t="shared" si="48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49"/>
        <v>0</v>
      </c>
      <c r="J524" s="15">
        <f t="shared" si="47"/>
        <v>0</v>
      </c>
      <c r="K524" s="24" t="str">
        <f t="shared" si="48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49"/>
        <v>0</v>
      </c>
      <c r="J525" s="15">
        <f t="shared" si="47"/>
        <v>0</v>
      </c>
      <c r="K525" s="24" t="str">
        <f t="shared" si="48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49"/>
        <v>0</v>
      </c>
      <c r="J526" s="15">
        <f t="shared" si="47"/>
        <v>0</v>
      </c>
      <c r="K526" s="24" t="str">
        <f t="shared" si="48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49"/>
        <v>0</v>
      </c>
      <c r="J527" s="15">
        <f t="shared" si="47"/>
        <v>0</v>
      </c>
      <c r="K527" s="24" t="str">
        <f t="shared" si="48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49"/>
        <v>0</v>
      </c>
      <c r="J528" s="15">
        <f t="shared" si="47"/>
        <v>0</v>
      </c>
      <c r="K528" s="24" t="str">
        <f t="shared" si="48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49"/>
        <v>0</v>
      </c>
      <c r="J529" s="15">
        <f t="shared" si="47"/>
        <v>0</v>
      </c>
      <c r="K529" s="24" t="str">
        <f t="shared" si="48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49"/>
        <v>0</v>
      </c>
      <c r="J530" s="15">
        <f t="shared" si="47"/>
        <v>0</v>
      </c>
      <c r="K530" s="24" t="str">
        <f t="shared" si="48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49"/>
        <v>0</v>
      </c>
      <c r="J531" s="15">
        <f t="shared" si="47"/>
        <v>0</v>
      </c>
      <c r="K531" s="24" t="str">
        <f t="shared" si="48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49"/>
        <v>0</v>
      </c>
      <c r="J532" s="15">
        <f t="shared" si="47"/>
        <v>0</v>
      </c>
      <c r="K532" s="24" t="str">
        <f t="shared" si="48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49"/>
        <v>0</v>
      </c>
      <c r="J533" s="15">
        <f t="shared" si="47"/>
        <v>0</v>
      </c>
      <c r="K533" s="24" t="str">
        <f t="shared" si="48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49"/>
        <v>0</v>
      </c>
      <c r="J534" s="15">
        <f t="shared" si="47"/>
        <v>0</v>
      </c>
      <c r="K534" s="24" t="str">
        <f t="shared" si="48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49"/>
        <v>0</v>
      </c>
      <c r="J535" s="15">
        <f t="shared" si="47"/>
        <v>0</v>
      </c>
      <c r="K535" s="24" t="str">
        <f t="shared" si="48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49"/>
        <v>0</v>
      </c>
      <c r="J536" s="15">
        <f t="shared" si="47"/>
        <v>0</v>
      </c>
      <c r="K536" s="24" t="str">
        <f t="shared" si="48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49"/>
        <v>0</v>
      </c>
      <c r="J537" s="15">
        <f t="shared" si="47"/>
        <v>0</v>
      </c>
      <c r="K537" s="24" t="str">
        <f t="shared" si="48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49"/>
        <v>0</v>
      </c>
      <c r="J538" s="15">
        <f t="shared" si="47"/>
        <v>0</v>
      </c>
      <c r="K538" s="24" t="str">
        <f t="shared" si="48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49"/>
        <v>0</v>
      </c>
      <c r="J539" s="15">
        <f t="shared" si="47"/>
        <v>0</v>
      </c>
      <c r="K539" s="24" t="str">
        <f t="shared" si="48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49"/>
        <v>0</v>
      </c>
      <c r="J540" s="15">
        <f t="shared" si="47"/>
        <v>0</v>
      </c>
      <c r="K540" s="24" t="str">
        <f t="shared" si="48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49"/>
        <v>0</v>
      </c>
      <c r="J541" s="15">
        <f t="shared" si="47"/>
        <v>0</v>
      </c>
      <c r="K541" s="24" t="str">
        <f t="shared" si="48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49"/>
        <v>0</v>
      </c>
      <c r="J542" s="15">
        <f t="shared" si="47"/>
        <v>0</v>
      </c>
      <c r="K542" s="24" t="str">
        <f t="shared" si="48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49"/>
        <v>0</v>
      </c>
      <c r="J543" s="15">
        <f t="shared" si="47"/>
        <v>0</v>
      </c>
      <c r="K543" s="24" t="str">
        <f t="shared" si="48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49"/>
        <v>0</v>
      </c>
      <c r="J544" s="30">
        <f t="shared" si="47"/>
        <v>0</v>
      </c>
      <c r="K544" s="31" t="str">
        <f t="shared" si="48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50">SUM(C547:H547)</f>
        <v>0</v>
      </c>
      <c r="J547" s="15">
        <f t="shared" ref="J547:J554" si="51">SUM(C547:H547)/6</f>
        <v>0</v>
      </c>
      <c r="K547" s="16" t="str">
        <f t="shared" ref="K547:K554" si="52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50"/>
        <v>0</v>
      </c>
      <c r="J548" s="15">
        <f t="shared" si="51"/>
        <v>0</v>
      </c>
      <c r="K548" s="24" t="str">
        <f t="shared" si="52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50"/>
        <v>0</v>
      </c>
      <c r="J549" s="15">
        <f t="shared" si="51"/>
        <v>0</v>
      </c>
      <c r="K549" s="24" t="str">
        <f t="shared" si="52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50"/>
        <v>0</v>
      </c>
      <c r="J550" s="15">
        <f t="shared" si="51"/>
        <v>0</v>
      </c>
      <c r="K550" s="24" t="str">
        <f t="shared" si="52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50"/>
        <v>0</v>
      </c>
      <c r="J551" s="15">
        <f t="shared" si="51"/>
        <v>0</v>
      </c>
      <c r="K551" s="24" t="str">
        <f t="shared" si="52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50"/>
        <v>0</v>
      </c>
      <c r="J552" s="15">
        <f t="shared" si="51"/>
        <v>0</v>
      </c>
      <c r="K552" s="24" t="str">
        <f t="shared" si="52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50"/>
        <v>0</v>
      </c>
      <c r="J553" s="15">
        <f t="shared" si="51"/>
        <v>0</v>
      </c>
      <c r="K553" s="24" t="str">
        <f t="shared" si="52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50"/>
        <v>0</v>
      </c>
      <c r="J554" s="15">
        <f t="shared" si="51"/>
        <v>0</v>
      </c>
      <c r="K554" s="24" t="str">
        <f t="shared" si="52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53">SUM(C579:H579)/6</f>
        <v>0</v>
      </c>
      <c r="K579" s="16" t="str">
        <f t="shared" ref="K579:K608" si="54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5">SUM(C580:H580)</f>
        <v>0</v>
      </c>
      <c r="J580" s="15">
        <f t="shared" si="53"/>
        <v>0</v>
      </c>
      <c r="K580" s="24" t="str">
        <f t="shared" si="54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5"/>
        <v>0</v>
      </c>
      <c r="J581" s="15">
        <f t="shared" si="53"/>
        <v>0</v>
      </c>
      <c r="K581" s="24" t="str">
        <f t="shared" si="54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5"/>
        <v>0</v>
      </c>
      <c r="J582" s="15">
        <f t="shared" si="53"/>
        <v>0</v>
      </c>
      <c r="K582" s="24" t="str">
        <f t="shared" si="54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5"/>
        <v>0</v>
      </c>
      <c r="J583" s="15">
        <f t="shared" si="53"/>
        <v>0</v>
      </c>
      <c r="K583" s="24" t="str">
        <f t="shared" si="54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5"/>
        <v>0</v>
      </c>
      <c r="J584" s="15">
        <f t="shared" si="53"/>
        <v>0</v>
      </c>
      <c r="K584" s="24" t="str">
        <f t="shared" si="54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5"/>
        <v>0</v>
      </c>
      <c r="J585" s="15">
        <f t="shared" si="53"/>
        <v>0</v>
      </c>
      <c r="K585" s="24" t="str">
        <f t="shared" si="54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5"/>
        <v>0</v>
      </c>
      <c r="J586" s="15">
        <f t="shared" si="53"/>
        <v>0</v>
      </c>
      <c r="K586" s="24" t="str">
        <f t="shared" si="54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5"/>
        <v>0</v>
      </c>
      <c r="J587" s="15">
        <f t="shared" si="53"/>
        <v>0</v>
      </c>
      <c r="K587" s="24" t="str">
        <f t="shared" si="54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5"/>
        <v>0</v>
      </c>
      <c r="J588" s="15">
        <f t="shared" si="53"/>
        <v>0</v>
      </c>
      <c r="K588" s="24" t="str">
        <f t="shared" si="54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5"/>
        <v>0</v>
      </c>
      <c r="J589" s="15">
        <f t="shared" si="53"/>
        <v>0</v>
      </c>
      <c r="K589" s="24" t="str">
        <f t="shared" si="54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5"/>
        <v>0</v>
      </c>
      <c r="J590" s="15">
        <f t="shared" si="53"/>
        <v>0</v>
      </c>
      <c r="K590" s="24" t="str">
        <f t="shared" si="54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5"/>
        <v>0</v>
      </c>
      <c r="J591" s="15">
        <f t="shared" si="53"/>
        <v>0</v>
      </c>
      <c r="K591" s="24" t="str">
        <f t="shared" si="54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5"/>
        <v>0</v>
      </c>
      <c r="J592" s="15">
        <f t="shared" si="53"/>
        <v>0</v>
      </c>
      <c r="K592" s="24" t="str">
        <f t="shared" si="54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5"/>
        <v>0</v>
      </c>
      <c r="J593" s="15">
        <f t="shared" si="53"/>
        <v>0</v>
      </c>
      <c r="K593" s="24" t="str">
        <f t="shared" si="54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5"/>
        <v>0</v>
      </c>
      <c r="J594" s="15">
        <f t="shared" si="53"/>
        <v>0</v>
      </c>
      <c r="K594" s="24" t="str">
        <f t="shared" si="54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5"/>
        <v>0</v>
      </c>
      <c r="J595" s="15">
        <f t="shared" si="53"/>
        <v>0</v>
      </c>
      <c r="K595" s="24" t="str">
        <f t="shared" si="54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5"/>
        <v>0</v>
      </c>
      <c r="J596" s="15">
        <f t="shared" si="53"/>
        <v>0</v>
      </c>
      <c r="K596" s="24" t="str">
        <f t="shared" si="54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5"/>
        <v>0</v>
      </c>
      <c r="J597" s="15">
        <f t="shared" si="53"/>
        <v>0</v>
      </c>
      <c r="K597" s="24" t="str">
        <f t="shared" si="54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5"/>
        <v>0</v>
      </c>
      <c r="J598" s="15">
        <f t="shared" si="53"/>
        <v>0</v>
      </c>
      <c r="K598" s="24" t="str">
        <f t="shared" si="54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5"/>
        <v>0</v>
      </c>
      <c r="J599" s="15">
        <f t="shared" si="53"/>
        <v>0</v>
      </c>
      <c r="K599" s="24" t="str">
        <f t="shared" si="54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5"/>
        <v>0</v>
      </c>
      <c r="J600" s="15">
        <f t="shared" si="53"/>
        <v>0</v>
      </c>
      <c r="K600" s="24" t="str">
        <f t="shared" si="54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5"/>
        <v>0</v>
      </c>
      <c r="J601" s="15">
        <f t="shared" si="53"/>
        <v>0</v>
      </c>
      <c r="K601" s="24" t="str">
        <f t="shared" si="54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5"/>
        <v>0</v>
      </c>
      <c r="J602" s="15">
        <f t="shared" si="53"/>
        <v>0</v>
      </c>
      <c r="K602" s="24" t="str">
        <f t="shared" si="54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5"/>
        <v>0</v>
      </c>
      <c r="J603" s="15">
        <f t="shared" si="53"/>
        <v>0</v>
      </c>
      <c r="K603" s="24" t="str">
        <f t="shared" si="54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5"/>
        <v>0</v>
      </c>
      <c r="J604" s="15">
        <f t="shared" si="53"/>
        <v>0</v>
      </c>
      <c r="K604" s="24" t="str">
        <f t="shared" si="54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5"/>
        <v>0</v>
      </c>
      <c r="J605" s="15">
        <f t="shared" si="53"/>
        <v>0</v>
      </c>
      <c r="K605" s="24" t="str">
        <f t="shared" si="54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5"/>
        <v>0</v>
      </c>
      <c r="J606" s="15">
        <f t="shared" si="53"/>
        <v>0</v>
      </c>
      <c r="K606" s="24" t="str">
        <f t="shared" si="54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5"/>
        <v>0</v>
      </c>
      <c r="J607" s="48">
        <f t="shared" si="53"/>
        <v>0</v>
      </c>
      <c r="K607" s="24" t="str">
        <f t="shared" si="54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5"/>
        <v>0</v>
      </c>
      <c r="J608" s="30">
        <f t="shared" si="53"/>
        <v>0</v>
      </c>
      <c r="K608" s="31" t="str">
        <f t="shared" si="54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6">SUM(C611:H611)</f>
        <v>0</v>
      </c>
      <c r="J611" s="15">
        <f t="shared" ref="J611:J619" si="57">SUM(C611:H611)/6</f>
        <v>0</v>
      </c>
      <c r="K611" s="16" t="str">
        <f t="shared" ref="K611:K619" si="58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6"/>
        <v>0</v>
      </c>
      <c r="J612" s="15">
        <f t="shared" si="57"/>
        <v>0</v>
      </c>
      <c r="K612" s="24" t="str">
        <f t="shared" si="58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6"/>
        <v>0</v>
      </c>
      <c r="J613" s="15">
        <f t="shared" si="57"/>
        <v>0</v>
      </c>
      <c r="K613" s="24" t="str">
        <f t="shared" si="58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6"/>
        <v>0</v>
      </c>
      <c r="J614" s="15">
        <f t="shared" si="57"/>
        <v>0</v>
      </c>
      <c r="K614" s="24" t="str">
        <f t="shared" si="58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6"/>
        <v>0</v>
      </c>
      <c r="J615" s="15">
        <f t="shared" si="57"/>
        <v>0</v>
      </c>
      <c r="K615" s="24" t="str">
        <f t="shared" si="58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6"/>
        <v>0</v>
      </c>
      <c r="J616" s="15">
        <f t="shared" si="57"/>
        <v>0</v>
      </c>
      <c r="K616" s="24" t="str">
        <f t="shared" si="58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6"/>
        <v>0</v>
      </c>
      <c r="J617" s="15">
        <f t="shared" si="57"/>
        <v>0</v>
      </c>
      <c r="K617" s="24" t="str">
        <f t="shared" si="58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6"/>
        <v>0</v>
      </c>
      <c r="J618" s="15">
        <f t="shared" si="57"/>
        <v>0</v>
      </c>
      <c r="K618" s="24" t="str">
        <f t="shared" si="58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6"/>
        <v>0</v>
      </c>
      <c r="J619" s="15">
        <f t="shared" si="57"/>
        <v>0</v>
      </c>
      <c r="K619" s="24" t="str">
        <f t="shared" si="58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F261:H65536 C1:H260 D393:D65536 E411:E478 E261:E409 E480:E65536 D261:D391 C261:C342">
      <formula1>60</formula1>
    </dataValidation>
  </dataValidations>
  <printOptions horizontalCentered="1" verticalCentered="1"/>
  <pageMargins left="0.23622047244094491" right="0.23622047244094491" top="0.53" bottom="0.77" header="0.15" footer="0.54"/>
  <pageSetup paperSize="9" scale="55" orientation="landscape" horizontalDpi="300" verticalDpi="300" r:id="rId1"/>
  <headerFooter alignWithMargins="0">
    <oddHeader>&amp;R&amp;"Arial,غامق"&amp;14إدارة غرب طنطا التعليمية
مدرسة صناديد الثانوية المشتركة</oddHeader>
    <oddFooter xml:space="preserve">&amp;L&amp;12مدير إدارة المدرسة&amp;R&amp;"Arabic Transparent,عادي"&amp;14 &amp;"Arial,غامق"           مدرس      </oddFooter>
  </headerFooter>
  <rowBreaks count="17" manualBreakCount="17">
    <brk id="52" max="10" man="1"/>
    <brk id="104" max="10" man="1"/>
    <brk id="156" max="10" man="1"/>
    <brk id="208" max="10" man="1"/>
    <brk id="260" max="10" man="1"/>
    <brk id="288" min="1" max="10" man="1"/>
    <brk id="320" min="1" max="10" man="1"/>
    <brk id="352" min="1" max="10" man="1"/>
    <brk id="384" min="1" max="10" man="1"/>
    <brk id="416" min="1" max="10" man="1"/>
    <brk id="448" min="1" max="10" man="1"/>
    <brk id="480" min="1" max="10" man="1"/>
    <brk id="512" min="1" max="10" man="1"/>
    <brk id="544" min="1" max="10" man="1"/>
    <brk id="576" min="1" max="10" man="1"/>
    <brk id="608" min="1" max="10" man="1"/>
    <brk id="640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Layout" topLeftCell="C53" zoomScaleNormal="100" zoomScaleSheetLayoutView="75" workbookViewId="0">
      <selection activeCell="C55" sqref="C55:K104"/>
    </sheetView>
  </sheetViews>
  <sheetFormatPr defaultRowHeight="17.100000000000001" customHeight="1" x14ac:dyDescent="0.3"/>
  <cols>
    <col min="1" max="1" width="5.5703125" style="53" customWidth="1"/>
    <col min="2" max="2" width="29.85546875" style="54" customWidth="1"/>
    <col min="3" max="5" width="9.140625" style="17" customWidth="1"/>
    <col min="6" max="6" width="9.140625" style="17" hidden="1" customWidth="1"/>
    <col min="7" max="8" width="9.140625" style="17" customWidth="1"/>
    <col min="9" max="9" width="10.140625" style="17" customWidth="1"/>
    <col min="10" max="10" width="10" style="55" customWidth="1"/>
    <col min="11" max="11" width="33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50.25" customHeight="1" thickBot="1" x14ac:dyDescent="0.35">
      <c r="A1" s="1"/>
      <c r="B1" s="63" t="s">
        <v>264</v>
      </c>
      <c r="C1" s="64"/>
      <c r="D1" s="64"/>
      <c r="E1" s="64"/>
      <c r="F1" s="64"/>
      <c r="G1" s="64"/>
      <c r="H1" s="64"/>
      <c r="I1" s="64"/>
      <c r="J1" s="64"/>
      <c r="K1" s="64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26.25" customHeight="1" thickTop="1" x14ac:dyDescent="0.2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2" t="s">
        <v>10</v>
      </c>
      <c r="K2" s="61" t="s">
        <v>11</v>
      </c>
      <c r="L2" s="58"/>
      <c r="M2" s="59"/>
      <c r="N2" s="60"/>
    </row>
    <row r="3" spans="1:21" ht="17.100000000000001" customHeight="1" x14ac:dyDescent="0.3">
      <c r="A3" s="13">
        <v>1</v>
      </c>
      <c r="B3" s="66" t="s">
        <v>231</v>
      </c>
      <c r="C3" s="69">
        <v>50</v>
      </c>
      <c r="D3" s="69">
        <v>50</v>
      </c>
      <c r="E3" s="69">
        <v>50</v>
      </c>
      <c r="F3" s="69"/>
      <c r="G3" s="69">
        <v>50</v>
      </c>
      <c r="H3" s="69">
        <v>50</v>
      </c>
      <c r="I3" s="70">
        <f>SUM(C3:H3)</f>
        <v>250</v>
      </c>
      <c r="J3" s="70">
        <f>SUM(C3:H3)/25</f>
        <v>10</v>
      </c>
      <c r="K3" s="61" t="str">
        <f t="shared" ref="K3:K52" si="0">LOOKUP(J3,M:M,N:N)</f>
        <v>فقط عشر درجات لا غير</v>
      </c>
      <c r="M3" s="18">
        <v>0</v>
      </c>
      <c r="N3" s="19" t="s">
        <v>12</v>
      </c>
    </row>
    <row r="4" spans="1:21" ht="17.100000000000001" customHeight="1" x14ac:dyDescent="0.3">
      <c r="A4" s="21">
        <v>2</v>
      </c>
      <c r="B4" s="67" t="s">
        <v>232</v>
      </c>
      <c r="C4" s="71"/>
      <c r="D4" s="71"/>
      <c r="E4" s="71"/>
      <c r="F4" s="71"/>
      <c r="G4" s="71"/>
      <c r="H4" s="71"/>
      <c r="I4" s="72">
        <f t="shared" ref="I4:I22" si="1">SUM(C4:H4)</f>
        <v>0</v>
      </c>
      <c r="J4" s="70">
        <f t="shared" ref="J4:J52" si="2">SUM(C4:H4)/25</f>
        <v>0</v>
      </c>
      <c r="K4" s="61" t="str">
        <f t="shared" si="0"/>
        <v>صفر فقط لاغير</v>
      </c>
      <c r="M4" s="10">
        <v>0.01</v>
      </c>
      <c r="N4" s="19" t="s">
        <v>12</v>
      </c>
    </row>
    <row r="5" spans="1:21" ht="17.100000000000001" customHeight="1" x14ac:dyDescent="0.3">
      <c r="A5" s="21">
        <v>3</v>
      </c>
      <c r="B5" s="67" t="s">
        <v>233</v>
      </c>
      <c r="C5" s="71"/>
      <c r="D5" s="71"/>
      <c r="E5" s="71"/>
      <c r="F5" s="71"/>
      <c r="G5" s="71"/>
      <c r="H5" s="71"/>
      <c r="I5" s="72">
        <f t="shared" si="1"/>
        <v>0</v>
      </c>
      <c r="J5" s="70">
        <f t="shared" si="2"/>
        <v>0</v>
      </c>
      <c r="K5" s="61" t="str">
        <f t="shared" si="0"/>
        <v>صفر فقط لاغير</v>
      </c>
      <c r="M5" s="18">
        <v>0.02</v>
      </c>
      <c r="N5" s="19" t="s">
        <v>12</v>
      </c>
    </row>
    <row r="6" spans="1:21" ht="17.100000000000001" customHeight="1" x14ac:dyDescent="0.3">
      <c r="A6" s="21">
        <v>4</v>
      </c>
      <c r="B6" s="67" t="s">
        <v>234</v>
      </c>
      <c r="C6" s="73"/>
      <c r="D6" s="73"/>
      <c r="E6" s="73"/>
      <c r="F6" s="73"/>
      <c r="G6" s="73"/>
      <c r="H6" s="73"/>
      <c r="I6" s="72">
        <f t="shared" si="1"/>
        <v>0</v>
      </c>
      <c r="J6" s="70">
        <f t="shared" si="2"/>
        <v>0</v>
      </c>
      <c r="K6" s="61" t="str">
        <f t="shared" si="0"/>
        <v>صفر فقط لاغير</v>
      </c>
      <c r="M6" s="10">
        <v>0.03</v>
      </c>
      <c r="N6" s="19" t="s">
        <v>12</v>
      </c>
    </row>
    <row r="7" spans="1:21" ht="17.100000000000001" customHeight="1" x14ac:dyDescent="0.3">
      <c r="A7" s="21">
        <v>5</v>
      </c>
      <c r="B7" s="67" t="s">
        <v>235</v>
      </c>
      <c r="C7" s="71"/>
      <c r="D7" s="71"/>
      <c r="E7" s="71"/>
      <c r="F7" s="71"/>
      <c r="G7" s="71"/>
      <c r="H7" s="71"/>
      <c r="I7" s="72">
        <f t="shared" si="1"/>
        <v>0</v>
      </c>
      <c r="J7" s="70">
        <f t="shared" si="2"/>
        <v>0</v>
      </c>
      <c r="K7" s="61" t="str">
        <f t="shared" si="0"/>
        <v>صفر فقط لاغير</v>
      </c>
      <c r="M7" s="18">
        <v>0.04</v>
      </c>
      <c r="N7" s="19" t="s">
        <v>12</v>
      </c>
    </row>
    <row r="8" spans="1:21" ht="17.100000000000001" customHeight="1" x14ac:dyDescent="0.3">
      <c r="A8" s="21">
        <v>6</v>
      </c>
      <c r="B8" s="67" t="s">
        <v>236</v>
      </c>
      <c r="C8" s="71"/>
      <c r="D8" s="71"/>
      <c r="E8" s="71"/>
      <c r="F8" s="71"/>
      <c r="G8" s="71"/>
      <c r="H8" s="71"/>
      <c r="I8" s="72">
        <f t="shared" si="1"/>
        <v>0</v>
      </c>
      <c r="J8" s="70">
        <f t="shared" si="2"/>
        <v>0</v>
      </c>
      <c r="K8" s="61" t="str">
        <f t="shared" si="0"/>
        <v>صفر فقط لاغير</v>
      </c>
      <c r="M8" s="10">
        <v>0.05</v>
      </c>
      <c r="N8" s="19" t="s">
        <v>13</v>
      </c>
    </row>
    <row r="9" spans="1:21" ht="17.100000000000001" customHeight="1" x14ac:dyDescent="0.3">
      <c r="A9" s="21">
        <v>7</v>
      </c>
      <c r="B9" s="67" t="s">
        <v>237</v>
      </c>
      <c r="C9" s="71"/>
      <c r="D9" s="71"/>
      <c r="E9" s="71"/>
      <c r="F9" s="71"/>
      <c r="G9" s="71"/>
      <c r="H9" s="71"/>
      <c r="I9" s="72">
        <f t="shared" si="1"/>
        <v>0</v>
      </c>
      <c r="J9" s="70">
        <f t="shared" si="2"/>
        <v>0</v>
      </c>
      <c r="K9" s="61" t="str">
        <f t="shared" si="0"/>
        <v>صفر فقط لاغير</v>
      </c>
      <c r="M9" s="18">
        <v>0.06</v>
      </c>
      <c r="N9" s="19" t="s">
        <v>13</v>
      </c>
    </row>
    <row r="10" spans="1:21" ht="17.100000000000001" customHeight="1" x14ac:dyDescent="0.3">
      <c r="A10" s="21">
        <v>8</v>
      </c>
      <c r="B10" s="67" t="s">
        <v>238</v>
      </c>
      <c r="C10" s="71"/>
      <c r="D10" s="71"/>
      <c r="E10" s="71"/>
      <c r="F10" s="71"/>
      <c r="G10" s="71"/>
      <c r="H10" s="71"/>
      <c r="I10" s="72">
        <f t="shared" si="1"/>
        <v>0</v>
      </c>
      <c r="J10" s="70">
        <f t="shared" si="2"/>
        <v>0</v>
      </c>
      <c r="K10" s="61" t="str">
        <f t="shared" si="0"/>
        <v>صفر فقط لاغير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x14ac:dyDescent="0.3">
      <c r="A11" s="21">
        <v>9</v>
      </c>
      <c r="B11" s="67" t="s">
        <v>239</v>
      </c>
      <c r="C11" s="71"/>
      <c r="D11" s="71"/>
      <c r="E11" s="71"/>
      <c r="F11" s="71"/>
      <c r="G11" s="71"/>
      <c r="H11" s="71"/>
      <c r="I11" s="72">
        <f t="shared" si="1"/>
        <v>0</v>
      </c>
      <c r="J11" s="70">
        <f t="shared" si="2"/>
        <v>0</v>
      </c>
      <c r="K11" s="61" t="str">
        <f t="shared" si="0"/>
        <v>صفر فقط لاغير</v>
      </c>
      <c r="M11" s="18">
        <v>0.08</v>
      </c>
      <c r="N11" s="19" t="s">
        <v>13</v>
      </c>
      <c r="O11" s="26"/>
      <c r="P11" s="26"/>
    </row>
    <row r="12" spans="1:21" ht="17.100000000000001" customHeight="1" x14ac:dyDescent="0.3">
      <c r="A12" s="21">
        <v>10</v>
      </c>
      <c r="B12" s="67" t="s">
        <v>240</v>
      </c>
      <c r="C12" s="71"/>
      <c r="D12" s="71"/>
      <c r="E12" s="71"/>
      <c r="F12" s="71"/>
      <c r="G12" s="71"/>
      <c r="H12" s="71"/>
      <c r="I12" s="72">
        <f t="shared" si="1"/>
        <v>0</v>
      </c>
      <c r="J12" s="70">
        <f t="shared" si="2"/>
        <v>0</v>
      </c>
      <c r="K12" s="61" t="str">
        <f t="shared" si="0"/>
        <v>صفر فقط لاغير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x14ac:dyDescent="0.3">
      <c r="A13" s="21">
        <v>11</v>
      </c>
      <c r="B13" s="67" t="s">
        <v>241</v>
      </c>
      <c r="C13" s="71"/>
      <c r="D13" s="71"/>
      <c r="E13" s="71"/>
      <c r="F13" s="71"/>
      <c r="G13" s="71"/>
      <c r="H13" s="71"/>
      <c r="I13" s="72">
        <f t="shared" si="1"/>
        <v>0</v>
      </c>
      <c r="J13" s="70">
        <f t="shared" si="2"/>
        <v>0</v>
      </c>
      <c r="K13" s="61" t="str">
        <f t="shared" si="0"/>
        <v>صفر فقط لاغير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x14ac:dyDescent="0.3">
      <c r="A14" s="21">
        <v>12</v>
      </c>
      <c r="B14" s="67" t="s">
        <v>242</v>
      </c>
      <c r="C14" s="71"/>
      <c r="D14" s="71"/>
      <c r="E14" s="71"/>
      <c r="F14" s="71"/>
      <c r="G14" s="71"/>
      <c r="H14" s="71"/>
      <c r="I14" s="72">
        <f t="shared" si="1"/>
        <v>0</v>
      </c>
      <c r="J14" s="70">
        <f t="shared" si="2"/>
        <v>0</v>
      </c>
      <c r="K14" s="61" t="str">
        <f t="shared" si="0"/>
        <v>صفر فقط لاغير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x14ac:dyDescent="0.3">
      <c r="A15" s="21">
        <v>13</v>
      </c>
      <c r="B15" s="67" t="s">
        <v>243</v>
      </c>
      <c r="C15" s="71"/>
      <c r="D15" s="71"/>
      <c r="E15" s="71"/>
      <c r="F15" s="71"/>
      <c r="G15" s="71"/>
      <c r="H15" s="71"/>
      <c r="I15" s="72">
        <f t="shared" si="1"/>
        <v>0</v>
      </c>
      <c r="J15" s="70">
        <f t="shared" si="2"/>
        <v>0</v>
      </c>
      <c r="K15" s="61" t="str">
        <f t="shared" si="0"/>
        <v>صفر فقط لاغير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x14ac:dyDescent="0.3">
      <c r="A16" s="21">
        <v>14</v>
      </c>
      <c r="B16" s="67" t="s">
        <v>244</v>
      </c>
      <c r="C16" s="71"/>
      <c r="D16" s="71"/>
      <c r="E16" s="71"/>
      <c r="F16" s="71"/>
      <c r="G16" s="71"/>
      <c r="H16" s="71"/>
      <c r="I16" s="72">
        <f t="shared" si="1"/>
        <v>0</v>
      </c>
      <c r="J16" s="70">
        <f t="shared" si="2"/>
        <v>0</v>
      </c>
      <c r="K16" s="61" t="str">
        <f t="shared" si="0"/>
        <v>صفر فقط لاغير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x14ac:dyDescent="0.3">
      <c r="A17" s="21">
        <v>15</v>
      </c>
      <c r="B17" s="67" t="s">
        <v>245</v>
      </c>
      <c r="C17" s="71"/>
      <c r="D17" s="71"/>
      <c r="E17" s="71"/>
      <c r="F17" s="71"/>
      <c r="G17" s="71"/>
      <c r="H17" s="71"/>
      <c r="I17" s="72">
        <f t="shared" si="1"/>
        <v>0</v>
      </c>
      <c r="J17" s="70">
        <f t="shared" si="2"/>
        <v>0</v>
      </c>
      <c r="K17" s="61" t="str">
        <f t="shared" si="0"/>
        <v>صفر فقط لاغير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x14ac:dyDescent="0.3">
      <c r="A18" s="21">
        <v>16</v>
      </c>
      <c r="B18" s="67" t="s">
        <v>246</v>
      </c>
      <c r="C18" s="71"/>
      <c r="D18" s="71"/>
      <c r="E18" s="71"/>
      <c r="F18" s="71"/>
      <c r="G18" s="71"/>
      <c r="H18" s="71"/>
      <c r="I18" s="72">
        <f t="shared" si="1"/>
        <v>0</v>
      </c>
      <c r="J18" s="70">
        <f t="shared" si="2"/>
        <v>0</v>
      </c>
      <c r="K18" s="61" t="str">
        <f t="shared" si="0"/>
        <v>صفر فقط لاغير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x14ac:dyDescent="0.3">
      <c r="A19" s="21">
        <v>17</v>
      </c>
      <c r="B19" s="67" t="s">
        <v>247</v>
      </c>
      <c r="C19" s="71"/>
      <c r="D19" s="71"/>
      <c r="E19" s="71"/>
      <c r="F19" s="71"/>
      <c r="G19" s="71"/>
      <c r="H19" s="71"/>
      <c r="I19" s="72">
        <f t="shared" si="1"/>
        <v>0</v>
      </c>
      <c r="J19" s="70">
        <f t="shared" si="2"/>
        <v>0</v>
      </c>
      <c r="K19" s="61" t="str">
        <f t="shared" si="0"/>
        <v>صفر فقط لاغير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x14ac:dyDescent="0.3">
      <c r="A20" s="21">
        <v>18</v>
      </c>
      <c r="B20" s="67" t="s">
        <v>248</v>
      </c>
      <c r="C20" s="71"/>
      <c r="D20" s="71"/>
      <c r="E20" s="71"/>
      <c r="F20" s="71"/>
      <c r="G20" s="71"/>
      <c r="H20" s="71"/>
      <c r="I20" s="72">
        <f t="shared" si="1"/>
        <v>0</v>
      </c>
      <c r="J20" s="70">
        <f t="shared" si="2"/>
        <v>0</v>
      </c>
      <c r="K20" s="61" t="str">
        <f t="shared" si="0"/>
        <v>صفر فقط لاغير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x14ac:dyDescent="0.3">
      <c r="A21" s="21">
        <v>19</v>
      </c>
      <c r="B21" s="67" t="s">
        <v>249</v>
      </c>
      <c r="C21" s="71"/>
      <c r="D21" s="71"/>
      <c r="E21" s="71"/>
      <c r="F21" s="71"/>
      <c r="G21" s="71"/>
      <c r="H21" s="71"/>
      <c r="I21" s="72">
        <f t="shared" si="1"/>
        <v>0</v>
      </c>
      <c r="J21" s="70">
        <f t="shared" si="2"/>
        <v>0</v>
      </c>
      <c r="K21" s="61" t="str">
        <f t="shared" si="0"/>
        <v>صفر فقط لاغير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x14ac:dyDescent="0.3">
      <c r="A22" s="21">
        <v>20</v>
      </c>
      <c r="B22" s="67" t="s">
        <v>250</v>
      </c>
      <c r="C22" s="71"/>
      <c r="D22" s="71"/>
      <c r="E22" s="71"/>
      <c r="F22" s="71"/>
      <c r="G22" s="71"/>
      <c r="H22" s="71"/>
      <c r="I22" s="72">
        <f t="shared" si="1"/>
        <v>0</v>
      </c>
      <c r="J22" s="70">
        <f t="shared" si="2"/>
        <v>0</v>
      </c>
      <c r="K22" s="61" t="str">
        <f t="shared" si="0"/>
        <v>صفر فقط لاغير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x14ac:dyDescent="0.3">
      <c r="A23" s="21">
        <v>21</v>
      </c>
      <c r="B23" s="66" t="s">
        <v>251</v>
      </c>
      <c r="C23" s="69">
        <v>50</v>
      </c>
      <c r="D23" s="69">
        <v>50</v>
      </c>
      <c r="E23" s="69">
        <v>50</v>
      </c>
      <c r="F23" s="69"/>
      <c r="G23" s="69"/>
      <c r="H23" s="69"/>
      <c r="I23" s="70">
        <f>SUM(C23:H23)</f>
        <v>150</v>
      </c>
      <c r="J23" s="70">
        <f t="shared" si="2"/>
        <v>6</v>
      </c>
      <c r="K23" s="61" t="str">
        <f t="shared" si="0"/>
        <v>ست درجات فقط لا 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x14ac:dyDescent="0.3">
      <c r="A24" s="21">
        <v>22</v>
      </c>
      <c r="B24" s="67" t="s">
        <v>252</v>
      </c>
      <c r="C24" s="71"/>
      <c r="D24" s="71"/>
      <c r="E24" s="71"/>
      <c r="F24" s="71"/>
      <c r="G24" s="71"/>
      <c r="H24" s="71"/>
      <c r="I24" s="72">
        <f t="shared" ref="I24:I52" si="3">SUM(C24:H24)</f>
        <v>0</v>
      </c>
      <c r="J24" s="70">
        <f t="shared" si="2"/>
        <v>0</v>
      </c>
      <c r="K24" s="61" t="str">
        <f t="shared" si="0"/>
        <v>صفر فقط لاغير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x14ac:dyDescent="0.3">
      <c r="A25" s="21">
        <v>23</v>
      </c>
      <c r="B25" s="67" t="s">
        <v>253</v>
      </c>
      <c r="C25" s="71"/>
      <c r="D25" s="71"/>
      <c r="E25" s="71"/>
      <c r="F25" s="71"/>
      <c r="G25" s="71"/>
      <c r="H25" s="71"/>
      <c r="I25" s="72">
        <f t="shared" si="3"/>
        <v>0</v>
      </c>
      <c r="J25" s="70">
        <f t="shared" si="2"/>
        <v>0</v>
      </c>
      <c r="K25" s="61" t="str">
        <f t="shared" si="0"/>
        <v>صفر فقط لاغير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x14ac:dyDescent="0.3">
      <c r="A26" s="21">
        <v>24</v>
      </c>
      <c r="B26" s="67" t="s">
        <v>254</v>
      </c>
      <c r="C26" s="73"/>
      <c r="D26" s="73"/>
      <c r="E26" s="73"/>
      <c r="F26" s="73"/>
      <c r="G26" s="73"/>
      <c r="H26" s="73"/>
      <c r="I26" s="72">
        <f t="shared" si="3"/>
        <v>0</v>
      </c>
      <c r="J26" s="70">
        <f t="shared" si="2"/>
        <v>0</v>
      </c>
      <c r="K26" s="61" t="str">
        <f t="shared" si="0"/>
        <v>صفر فقط لاغير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x14ac:dyDescent="0.3">
      <c r="A27" s="21">
        <v>25</v>
      </c>
      <c r="B27" s="67" t="s">
        <v>255</v>
      </c>
      <c r="C27" s="71"/>
      <c r="D27" s="71"/>
      <c r="E27" s="71"/>
      <c r="F27" s="71"/>
      <c r="G27" s="71"/>
      <c r="H27" s="71"/>
      <c r="I27" s="72">
        <f t="shared" si="3"/>
        <v>0</v>
      </c>
      <c r="J27" s="70">
        <f t="shared" si="2"/>
        <v>0</v>
      </c>
      <c r="K27" s="61" t="str">
        <f t="shared" si="0"/>
        <v>صفر فقط لاغير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x14ac:dyDescent="0.3">
      <c r="A28" s="21">
        <v>26</v>
      </c>
      <c r="B28" s="67" t="s">
        <v>256</v>
      </c>
      <c r="C28" s="71"/>
      <c r="D28" s="71"/>
      <c r="E28" s="71"/>
      <c r="F28" s="71"/>
      <c r="G28" s="71"/>
      <c r="H28" s="71"/>
      <c r="I28" s="72">
        <f t="shared" si="3"/>
        <v>0</v>
      </c>
      <c r="J28" s="70">
        <f t="shared" si="2"/>
        <v>0</v>
      </c>
      <c r="K28" s="61" t="str">
        <f t="shared" si="0"/>
        <v>صفر فقط لاغير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x14ac:dyDescent="0.3">
      <c r="A29" s="21">
        <v>27</v>
      </c>
      <c r="B29" s="67" t="s">
        <v>257</v>
      </c>
      <c r="C29" s="71"/>
      <c r="D29" s="71"/>
      <c r="E29" s="71"/>
      <c r="F29" s="71"/>
      <c r="G29" s="71"/>
      <c r="H29" s="71"/>
      <c r="I29" s="72">
        <f t="shared" si="3"/>
        <v>0</v>
      </c>
      <c r="J29" s="70">
        <f t="shared" si="2"/>
        <v>0</v>
      </c>
      <c r="K29" s="61" t="str">
        <f t="shared" si="0"/>
        <v>صفر فقط لاغير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x14ac:dyDescent="0.3">
      <c r="A30" s="21">
        <v>28</v>
      </c>
      <c r="B30" s="67" t="s">
        <v>258</v>
      </c>
      <c r="C30" s="71"/>
      <c r="D30" s="71"/>
      <c r="E30" s="71"/>
      <c r="F30" s="71"/>
      <c r="G30" s="71"/>
      <c r="H30" s="71"/>
      <c r="I30" s="72">
        <f t="shared" si="3"/>
        <v>0</v>
      </c>
      <c r="J30" s="70">
        <f t="shared" si="2"/>
        <v>0</v>
      </c>
      <c r="K30" s="61" t="str">
        <f t="shared" si="0"/>
        <v>صفر فقط لاغير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x14ac:dyDescent="0.3">
      <c r="A31" s="21">
        <v>29</v>
      </c>
      <c r="B31" s="67" t="s">
        <v>259</v>
      </c>
      <c r="C31" s="71"/>
      <c r="D31" s="71"/>
      <c r="E31" s="71"/>
      <c r="F31" s="71"/>
      <c r="G31" s="71"/>
      <c r="H31" s="71"/>
      <c r="I31" s="72">
        <f t="shared" si="3"/>
        <v>0</v>
      </c>
      <c r="J31" s="70">
        <f t="shared" si="2"/>
        <v>0</v>
      </c>
      <c r="K31" s="61" t="str">
        <f t="shared" si="0"/>
        <v>صفر فقط لاغير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x14ac:dyDescent="0.3">
      <c r="A32" s="21">
        <v>30</v>
      </c>
      <c r="B32" s="67" t="s">
        <v>260</v>
      </c>
      <c r="C32" s="71"/>
      <c r="D32" s="71"/>
      <c r="E32" s="71"/>
      <c r="F32" s="71"/>
      <c r="G32" s="71"/>
      <c r="H32" s="71"/>
      <c r="I32" s="72">
        <f t="shared" si="3"/>
        <v>0</v>
      </c>
      <c r="J32" s="70">
        <f t="shared" si="2"/>
        <v>0</v>
      </c>
      <c r="K32" s="61" t="str">
        <f t="shared" si="0"/>
        <v>صفر فقط لاغير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x14ac:dyDescent="0.3">
      <c r="A33" s="21">
        <v>31</v>
      </c>
      <c r="B33" s="67" t="s">
        <v>261</v>
      </c>
      <c r="C33" s="71"/>
      <c r="D33" s="71"/>
      <c r="E33" s="71"/>
      <c r="F33" s="71"/>
      <c r="G33" s="71"/>
      <c r="H33" s="71"/>
      <c r="I33" s="72">
        <f t="shared" si="3"/>
        <v>0</v>
      </c>
      <c r="J33" s="70">
        <f t="shared" si="2"/>
        <v>0</v>
      </c>
      <c r="K33" s="61" t="str">
        <f t="shared" si="0"/>
        <v>صفر فقط لاغير</v>
      </c>
      <c r="L33" s="35"/>
      <c r="M33" s="36">
        <v>0.3</v>
      </c>
      <c r="N33" s="37" t="s">
        <v>16</v>
      </c>
    </row>
    <row r="34" spans="1:21" s="12" customFormat="1" ht="17.100000000000001" customHeight="1" x14ac:dyDescent="0.2">
      <c r="A34" s="21">
        <v>32</v>
      </c>
      <c r="B34" s="67" t="s">
        <v>262</v>
      </c>
      <c r="C34" s="71"/>
      <c r="D34" s="71"/>
      <c r="E34" s="71"/>
      <c r="F34" s="71"/>
      <c r="G34" s="71"/>
      <c r="H34" s="71"/>
      <c r="I34" s="72">
        <f t="shared" si="3"/>
        <v>0</v>
      </c>
      <c r="J34" s="70">
        <f t="shared" si="2"/>
        <v>0</v>
      </c>
      <c r="K34" s="61" t="str">
        <f t="shared" si="0"/>
        <v>صفر فقط لاغير</v>
      </c>
      <c r="L34" s="9"/>
      <c r="M34" s="10">
        <v>0.31</v>
      </c>
      <c r="N34" s="19" t="s">
        <v>16</v>
      </c>
    </row>
    <row r="35" spans="1:21" ht="17.100000000000001" customHeight="1" x14ac:dyDescent="0.3">
      <c r="A35" s="21">
        <v>33</v>
      </c>
      <c r="B35" s="67" t="s">
        <v>263</v>
      </c>
      <c r="C35" s="71"/>
      <c r="D35" s="71"/>
      <c r="E35" s="71"/>
      <c r="F35" s="71"/>
      <c r="G35" s="71"/>
      <c r="H35" s="71"/>
      <c r="I35" s="72">
        <f t="shared" si="3"/>
        <v>0</v>
      </c>
      <c r="J35" s="70">
        <f t="shared" si="2"/>
        <v>0</v>
      </c>
      <c r="K35" s="61" t="str">
        <f t="shared" si="0"/>
        <v>صفر فقط لاغير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customHeight="1" x14ac:dyDescent="0.3">
      <c r="A36" s="21">
        <v>34</v>
      </c>
      <c r="B36" s="65"/>
      <c r="C36" s="21"/>
      <c r="D36" s="21"/>
      <c r="E36" s="21"/>
      <c r="F36" s="21"/>
      <c r="G36" s="21"/>
      <c r="H36" s="21"/>
      <c r="I36" s="23">
        <f t="shared" si="3"/>
        <v>0</v>
      </c>
      <c r="J36" s="15">
        <f t="shared" si="2"/>
        <v>0</v>
      </c>
      <c r="K36" s="61" t="str">
        <f t="shared" si="0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customHeight="1" x14ac:dyDescent="0.3">
      <c r="A37" s="21">
        <v>35</v>
      </c>
      <c r="B37" s="65"/>
      <c r="C37" s="21"/>
      <c r="D37" s="21"/>
      <c r="E37" s="21"/>
      <c r="F37" s="21"/>
      <c r="G37" s="21"/>
      <c r="H37" s="21"/>
      <c r="I37" s="23">
        <f t="shared" si="3"/>
        <v>0</v>
      </c>
      <c r="J37" s="15">
        <f t="shared" si="2"/>
        <v>0</v>
      </c>
      <c r="K37" s="61" t="str">
        <f t="shared" si="0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customHeight="1" x14ac:dyDescent="0.3">
      <c r="A38" s="21">
        <v>36</v>
      </c>
      <c r="B38" s="22"/>
      <c r="C38" s="21"/>
      <c r="D38" s="21"/>
      <c r="E38" s="21"/>
      <c r="F38" s="21"/>
      <c r="G38" s="21"/>
      <c r="H38" s="21"/>
      <c r="I38" s="23">
        <f t="shared" si="3"/>
        <v>0</v>
      </c>
      <c r="J38" s="15">
        <f t="shared" si="2"/>
        <v>0</v>
      </c>
      <c r="K38" s="61" t="str">
        <f t="shared" si="0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customHeight="1" x14ac:dyDescent="0.3">
      <c r="A39" s="21">
        <v>37</v>
      </c>
      <c r="B39" s="22"/>
      <c r="C39" s="21"/>
      <c r="D39" s="21"/>
      <c r="E39" s="21"/>
      <c r="F39" s="21"/>
      <c r="G39" s="21"/>
      <c r="H39" s="21"/>
      <c r="I39" s="23">
        <f t="shared" si="3"/>
        <v>0</v>
      </c>
      <c r="J39" s="15">
        <f t="shared" si="2"/>
        <v>0</v>
      </c>
      <c r="K39" s="61" t="str">
        <f t="shared" si="0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customHeight="1" x14ac:dyDescent="0.3">
      <c r="A40" s="21">
        <v>38</v>
      </c>
      <c r="B40" s="22"/>
      <c r="C40" s="21"/>
      <c r="D40" s="21"/>
      <c r="E40" s="21"/>
      <c r="F40" s="21"/>
      <c r="G40" s="21"/>
      <c r="H40" s="21"/>
      <c r="I40" s="23">
        <f t="shared" si="3"/>
        <v>0</v>
      </c>
      <c r="J40" s="15">
        <f t="shared" si="2"/>
        <v>0</v>
      </c>
      <c r="K40" s="61" t="str">
        <f t="shared" si="0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customHeight="1" x14ac:dyDescent="0.3">
      <c r="A41" s="21">
        <v>39</v>
      </c>
      <c r="B41" s="22"/>
      <c r="C41" s="21"/>
      <c r="D41" s="21"/>
      <c r="E41" s="21"/>
      <c r="F41" s="21"/>
      <c r="G41" s="21"/>
      <c r="H41" s="21"/>
      <c r="I41" s="23">
        <f t="shared" si="3"/>
        <v>0</v>
      </c>
      <c r="J41" s="15">
        <f t="shared" si="2"/>
        <v>0</v>
      </c>
      <c r="K41" s="61" t="str">
        <f t="shared" si="0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customHeight="1" x14ac:dyDescent="0.3">
      <c r="A42" s="21">
        <v>40</v>
      </c>
      <c r="B42" s="22"/>
      <c r="C42" s="21"/>
      <c r="D42" s="21"/>
      <c r="E42" s="21"/>
      <c r="F42" s="21"/>
      <c r="G42" s="21"/>
      <c r="H42" s="21"/>
      <c r="I42" s="23">
        <f t="shared" si="3"/>
        <v>0</v>
      </c>
      <c r="J42" s="15">
        <f t="shared" si="2"/>
        <v>0</v>
      </c>
      <c r="K42" s="61" t="str">
        <f t="shared" si="0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customHeight="1" x14ac:dyDescent="0.3">
      <c r="A43" s="21">
        <v>41</v>
      </c>
      <c r="B43" s="22"/>
      <c r="C43" s="21"/>
      <c r="D43" s="21"/>
      <c r="E43" s="21"/>
      <c r="F43" s="21"/>
      <c r="G43" s="21"/>
      <c r="H43" s="21"/>
      <c r="I43" s="23">
        <f t="shared" si="3"/>
        <v>0</v>
      </c>
      <c r="J43" s="15">
        <f t="shared" si="2"/>
        <v>0</v>
      </c>
      <c r="K43" s="61" t="str">
        <f t="shared" si="0"/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customHeight="1" x14ac:dyDescent="0.3">
      <c r="A44" s="21">
        <v>42</v>
      </c>
      <c r="B44" s="22"/>
      <c r="C44" s="21"/>
      <c r="D44" s="21"/>
      <c r="E44" s="21"/>
      <c r="F44" s="21"/>
      <c r="G44" s="21"/>
      <c r="H44" s="21"/>
      <c r="I44" s="23">
        <f t="shared" si="3"/>
        <v>0</v>
      </c>
      <c r="J44" s="15">
        <f t="shared" si="2"/>
        <v>0</v>
      </c>
      <c r="K44" s="61" t="str">
        <f t="shared" si="0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customHeight="1" x14ac:dyDescent="0.3">
      <c r="A45" s="21">
        <v>43</v>
      </c>
      <c r="B45" s="22"/>
      <c r="C45" s="21"/>
      <c r="D45" s="21"/>
      <c r="E45" s="21"/>
      <c r="F45" s="21"/>
      <c r="G45" s="21"/>
      <c r="H45" s="21"/>
      <c r="I45" s="23">
        <f t="shared" si="3"/>
        <v>0</v>
      </c>
      <c r="J45" s="15">
        <f t="shared" si="2"/>
        <v>0</v>
      </c>
      <c r="K45" s="61" t="str">
        <f t="shared" si="0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customHeight="1" x14ac:dyDescent="0.3">
      <c r="A46" s="21">
        <v>44</v>
      </c>
      <c r="B46" s="22"/>
      <c r="C46" s="21"/>
      <c r="D46" s="21"/>
      <c r="E46" s="21"/>
      <c r="F46" s="21"/>
      <c r="G46" s="21"/>
      <c r="H46" s="21"/>
      <c r="I46" s="23">
        <f t="shared" si="3"/>
        <v>0</v>
      </c>
      <c r="J46" s="15">
        <f t="shared" si="2"/>
        <v>0</v>
      </c>
      <c r="K46" s="61" t="str">
        <f t="shared" si="0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customHeight="1" x14ac:dyDescent="0.3">
      <c r="A47" s="21">
        <v>45</v>
      </c>
      <c r="B47" s="22"/>
      <c r="C47" s="21"/>
      <c r="D47" s="21"/>
      <c r="E47" s="21"/>
      <c r="F47" s="21"/>
      <c r="G47" s="21"/>
      <c r="H47" s="21"/>
      <c r="I47" s="23">
        <f t="shared" si="3"/>
        <v>0</v>
      </c>
      <c r="J47" s="15">
        <f t="shared" si="2"/>
        <v>0</v>
      </c>
      <c r="K47" s="61" t="str">
        <f t="shared" si="0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customHeight="1" x14ac:dyDescent="0.3">
      <c r="A48" s="21">
        <v>46</v>
      </c>
      <c r="B48" s="22"/>
      <c r="C48" s="21"/>
      <c r="D48" s="21"/>
      <c r="E48" s="21"/>
      <c r="F48" s="21"/>
      <c r="G48" s="21"/>
      <c r="H48" s="21"/>
      <c r="I48" s="23">
        <f t="shared" si="3"/>
        <v>0</v>
      </c>
      <c r="J48" s="15">
        <f t="shared" si="2"/>
        <v>0</v>
      </c>
      <c r="K48" s="61" t="str">
        <f t="shared" si="0"/>
        <v>صفر فقط لاغير</v>
      </c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customHeight="1" x14ac:dyDescent="0.3">
      <c r="A49" s="21">
        <v>47</v>
      </c>
      <c r="B49" s="22"/>
      <c r="C49" s="21"/>
      <c r="D49" s="21"/>
      <c r="E49" s="21"/>
      <c r="F49" s="21"/>
      <c r="G49" s="21"/>
      <c r="H49" s="21"/>
      <c r="I49" s="23">
        <f t="shared" si="3"/>
        <v>0</v>
      </c>
      <c r="J49" s="15">
        <f t="shared" si="2"/>
        <v>0</v>
      </c>
      <c r="K49" s="61" t="str">
        <f t="shared" si="0"/>
        <v>صفر فقط لاغير</v>
      </c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customHeight="1" x14ac:dyDescent="0.3">
      <c r="A50" s="21">
        <v>48</v>
      </c>
      <c r="B50" s="22"/>
      <c r="C50" s="21"/>
      <c r="D50" s="21"/>
      <c r="E50" s="21"/>
      <c r="F50" s="21"/>
      <c r="G50" s="21"/>
      <c r="H50" s="21"/>
      <c r="I50" s="23">
        <f t="shared" si="3"/>
        <v>0</v>
      </c>
      <c r="J50" s="15">
        <f t="shared" si="2"/>
        <v>0</v>
      </c>
      <c r="K50" s="61" t="str">
        <f t="shared" si="0"/>
        <v>صفر فقط لاغير</v>
      </c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customHeight="1" x14ac:dyDescent="0.3">
      <c r="A51" s="21">
        <v>49</v>
      </c>
      <c r="B51" s="22"/>
      <c r="C51" s="21"/>
      <c r="D51" s="21"/>
      <c r="E51" s="21"/>
      <c r="F51" s="21"/>
      <c r="G51" s="21"/>
      <c r="H51" s="21"/>
      <c r="I51" s="23">
        <f t="shared" si="3"/>
        <v>0</v>
      </c>
      <c r="J51" s="15">
        <f t="shared" si="2"/>
        <v>0</v>
      </c>
      <c r="K51" s="61" t="str">
        <f t="shared" si="0"/>
        <v>صفر فقط لاغير</v>
      </c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customHeight="1" x14ac:dyDescent="0.3">
      <c r="A52" s="21">
        <v>50</v>
      </c>
      <c r="B52" s="22"/>
      <c r="C52" s="21"/>
      <c r="D52" s="21"/>
      <c r="E52" s="21"/>
      <c r="F52" s="21"/>
      <c r="G52" s="21"/>
      <c r="H52" s="21"/>
      <c r="I52" s="23">
        <f t="shared" si="3"/>
        <v>0</v>
      </c>
      <c r="J52" s="15">
        <f t="shared" si="2"/>
        <v>0</v>
      </c>
      <c r="K52" s="61" t="str">
        <f t="shared" si="0"/>
        <v>صفر فقط لاغير</v>
      </c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s="6" customFormat="1" ht="50.25" customHeight="1" thickBot="1" x14ac:dyDescent="0.35">
      <c r="A53" s="1"/>
      <c r="B53" s="63" t="s">
        <v>266</v>
      </c>
      <c r="C53" s="64"/>
      <c r="D53" s="64"/>
      <c r="E53" s="64"/>
      <c r="F53" s="64"/>
      <c r="G53" s="64"/>
      <c r="H53" s="64"/>
      <c r="I53" s="64"/>
      <c r="J53" s="64"/>
      <c r="K53" s="64"/>
      <c r="L53" s="3"/>
      <c r="M53" s="4"/>
      <c r="N53" s="3"/>
      <c r="O53" s="5"/>
      <c r="P53" s="5"/>
      <c r="Q53" s="5"/>
      <c r="R53" s="5"/>
      <c r="S53" s="5"/>
      <c r="T53" s="5"/>
      <c r="U53" s="5"/>
    </row>
    <row r="54" spans="1:21" s="77" customFormat="1" ht="22.5" customHeight="1" thickTop="1" x14ac:dyDescent="0.3">
      <c r="A54" s="78" t="s">
        <v>1</v>
      </c>
      <c r="B54" s="78" t="s">
        <v>2</v>
      </c>
      <c r="C54" s="78" t="s">
        <v>3</v>
      </c>
      <c r="D54" s="78" t="s">
        <v>4</v>
      </c>
      <c r="E54" s="78" t="s">
        <v>5</v>
      </c>
      <c r="F54" s="78" t="s">
        <v>6</v>
      </c>
      <c r="G54" s="78" t="s">
        <v>7</v>
      </c>
      <c r="H54" s="78" t="s">
        <v>8</v>
      </c>
      <c r="I54" s="78" t="s">
        <v>9</v>
      </c>
      <c r="J54" s="79" t="s">
        <v>10</v>
      </c>
      <c r="K54" s="78" t="s">
        <v>11</v>
      </c>
      <c r="L54" s="17"/>
      <c r="M54" s="10">
        <v>0.51</v>
      </c>
      <c r="N54" s="19" t="s">
        <v>20</v>
      </c>
      <c r="O54" s="76"/>
      <c r="P54" s="76"/>
      <c r="Q54" s="76"/>
      <c r="R54" s="76"/>
      <c r="S54" s="76"/>
      <c r="T54" s="76"/>
      <c r="U54" s="76"/>
    </row>
    <row r="55" spans="1:21" ht="17.100000000000001" customHeight="1" x14ac:dyDescent="0.3">
      <c r="A55" s="13">
        <v>1</v>
      </c>
      <c r="B55" s="66" t="s">
        <v>265</v>
      </c>
      <c r="C55" s="69">
        <v>50</v>
      </c>
      <c r="D55" s="69">
        <v>50</v>
      </c>
      <c r="E55" s="69">
        <v>50</v>
      </c>
      <c r="F55" s="69"/>
      <c r="G55" s="69"/>
      <c r="H55" s="69"/>
      <c r="I55" s="70">
        <f>SUM(C55:H55)</f>
        <v>150</v>
      </c>
      <c r="J55" s="70">
        <f>SUM(C55:H55)/25</f>
        <v>6</v>
      </c>
      <c r="K55" s="74" t="str">
        <f t="shared" ref="K55:K104" si="4">LOOKUP(J55,M:M,N:N)</f>
        <v>ست درجات فقط لا غير</v>
      </c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x14ac:dyDescent="0.3">
      <c r="A56" s="21">
        <v>2</v>
      </c>
      <c r="B56" s="67" t="s">
        <v>267</v>
      </c>
      <c r="C56" s="71"/>
      <c r="D56" s="71"/>
      <c r="E56" s="71"/>
      <c r="F56" s="71"/>
      <c r="G56" s="71"/>
      <c r="H56" s="71"/>
      <c r="I56" s="72">
        <f t="shared" ref="I56:I74" si="5">SUM(C56:H56)</f>
        <v>0</v>
      </c>
      <c r="J56" s="70">
        <f t="shared" ref="J56:J104" si="6">SUM(C56:H56)/25</f>
        <v>0</v>
      </c>
      <c r="K56" s="75" t="str">
        <f t="shared" si="4"/>
        <v>صفر فقط لاغير</v>
      </c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x14ac:dyDescent="0.3">
      <c r="A57" s="21">
        <v>3</v>
      </c>
      <c r="B57" s="67" t="s">
        <v>268</v>
      </c>
      <c r="C57" s="71"/>
      <c r="D57" s="71"/>
      <c r="E57" s="71"/>
      <c r="F57" s="71"/>
      <c r="G57" s="71"/>
      <c r="H57" s="71"/>
      <c r="I57" s="72">
        <f t="shared" si="5"/>
        <v>0</v>
      </c>
      <c r="J57" s="70">
        <f t="shared" si="6"/>
        <v>0</v>
      </c>
      <c r="K57" s="75" t="str">
        <f t="shared" si="4"/>
        <v>صفر فقط لاغير</v>
      </c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x14ac:dyDescent="0.3">
      <c r="A58" s="21">
        <v>4</v>
      </c>
      <c r="B58" s="67" t="s">
        <v>269</v>
      </c>
      <c r="C58" s="73"/>
      <c r="D58" s="73"/>
      <c r="E58" s="73"/>
      <c r="F58" s="73"/>
      <c r="G58" s="73"/>
      <c r="H58" s="73"/>
      <c r="I58" s="72">
        <f t="shared" si="5"/>
        <v>0</v>
      </c>
      <c r="J58" s="70">
        <f t="shared" si="6"/>
        <v>0</v>
      </c>
      <c r="K58" s="75" t="str">
        <f t="shared" si="4"/>
        <v>صفر فقط لاغير</v>
      </c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x14ac:dyDescent="0.3">
      <c r="A59" s="21">
        <v>5</v>
      </c>
      <c r="B59" s="67" t="s">
        <v>270</v>
      </c>
      <c r="C59" s="71"/>
      <c r="D59" s="71"/>
      <c r="E59" s="71"/>
      <c r="F59" s="71"/>
      <c r="G59" s="71"/>
      <c r="H59" s="71"/>
      <c r="I59" s="72">
        <f t="shared" si="5"/>
        <v>0</v>
      </c>
      <c r="J59" s="70">
        <f t="shared" si="6"/>
        <v>0</v>
      </c>
      <c r="K59" s="75" t="str">
        <f t="shared" si="4"/>
        <v>صفر فقط لاغير</v>
      </c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x14ac:dyDescent="0.3">
      <c r="A60" s="21">
        <v>6</v>
      </c>
      <c r="B60" s="67" t="s">
        <v>271</v>
      </c>
      <c r="C60" s="71"/>
      <c r="D60" s="71"/>
      <c r="E60" s="71"/>
      <c r="F60" s="71"/>
      <c r="G60" s="71"/>
      <c r="H60" s="71"/>
      <c r="I60" s="72">
        <f t="shared" si="5"/>
        <v>0</v>
      </c>
      <c r="J60" s="70">
        <f t="shared" si="6"/>
        <v>0</v>
      </c>
      <c r="K60" s="75" t="str">
        <f t="shared" si="4"/>
        <v>صفر فقط لاغير</v>
      </c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x14ac:dyDescent="0.3">
      <c r="A61" s="21">
        <v>7</v>
      </c>
      <c r="B61" s="67" t="s">
        <v>272</v>
      </c>
      <c r="C61" s="71"/>
      <c r="D61" s="71"/>
      <c r="E61" s="71"/>
      <c r="F61" s="71"/>
      <c r="G61" s="71"/>
      <c r="H61" s="71"/>
      <c r="I61" s="72">
        <f t="shared" si="5"/>
        <v>0</v>
      </c>
      <c r="J61" s="70">
        <f t="shared" si="6"/>
        <v>0</v>
      </c>
      <c r="K61" s="75" t="str">
        <f t="shared" si="4"/>
        <v>صفر فقط لاغير</v>
      </c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x14ac:dyDescent="0.3">
      <c r="A62" s="21">
        <v>8</v>
      </c>
      <c r="B62" s="67" t="s">
        <v>273</v>
      </c>
      <c r="C62" s="71"/>
      <c r="D62" s="71"/>
      <c r="E62" s="71"/>
      <c r="F62" s="71"/>
      <c r="G62" s="71"/>
      <c r="H62" s="71"/>
      <c r="I62" s="72">
        <f t="shared" si="5"/>
        <v>0</v>
      </c>
      <c r="J62" s="70">
        <f t="shared" si="6"/>
        <v>0</v>
      </c>
      <c r="K62" s="75" t="str">
        <f t="shared" si="4"/>
        <v>صفر فقط لاغير</v>
      </c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x14ac:dyDescent="0.3">
      <c r="A63" s="21">
        <v>9</v>
      </c>
      <c r="B63" s="67" t="s">
        <v>274</v>
      </c>
      <c r="C63" s="71"/>
      <c r="D63" s="71"/>
      <c r="E63" s="71"/>
      <c r="F63" s="71"/>
      <c r="G63" s="71"/>
      <c r="H63" s="71"/>
      <c r="I63" s="72">
        <f t="shared" si="5"/>
        <v>0</v>
      </c>
      <c r="J63" s="70">
        <f t="shared" si="6"/>
        <v>0</v>
      </c>
      <c r="K63" s="75" t="str">
        <f t="shared" si="4"/>
        <v>صفر فقط لاغير</v>
      </c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x14ac:dyDescent="0.3">
      <c r="A64" s="21">
        <v>10</v>
      </c>
      <c r="B64" s="67" t="s">
        <v>275</v>
      </c>
      <c r="C64" s="71"/>
      <c r="D64" s="71"/>
      <c r="E64" s="71"/>
      <c r="F64" s="71"/>
      <c r="G64" s="71"/>
      <c r="H64" s="71"/>
      <c r="I64" s="72">
        <f t="shared" si="5"/>
        <v>0</v>
      </c>
      <c r="J64" s="70">
        <f t="shared" si="6"/>
        <v>0</v>
      </c>
      <c r="K64" s="75" t="str">
        <f t="shared" si="4"/>
        <v>صفر فقط لاغير</v>
      </c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x14ac:dyDescent="0.3">
      <c r="A65" s="21">
        <v>11</v>
      </c>
      <c r="B65" s="67" t="s">
        <v>276</v>
      </c>
      <c r="C65" s="71"/>
      <c r="D65" s="71"/>
      <c r="E65" s="71"/>
      <c r="F65" s="71"/>
      <c r="G65" s="71"/>
      <c r="H65" s="71"/>
      <c r="I65" s="72">
        <f t="shared" si="5"/>
        <v>0</v>
      </c>
      <c r="J65" s="70">
        <f t="shared" si="6"/>
        <v>0</v>
      </c>
      <c r="K65" s="75" t="str">
        <f t="shared" si="4"/>
        <v>صفر فقط لاغير</v>
      </c>
      <c r="L65" s="40"/>
      <c r="M65" s="36">
        <v>0.62</v>
      </c>
      <c r="N65" s="37" t="s">
        <v>21</v>
      </c>
    </row>
    <row r="66" spans="1:14" ht="17.100000000000001" customHeight="1" x14ac:dyDescent="0.3">
      <c r="A66" s="21">
        <v>12</v>
      </c>
      <c r="B66" s="67" t="s">
        <v>277</v>
      </c>
      <c r="C66" s="71"/>
      <c r="D66" s="71"/>
      <c r="E66" s="71"/>
      <c r="F66" s="71"/>
      <c r="G66" s="71"/>
      <c r="H66" s="71"/>
      <c r="I66" s="72">
        <f t="shared" si="5"/>
        <v>0</v>
      </c>
      <c r="J66" s="70">
        <f t="shared" si="6"/>
        <v>0</v>
      </c>
      <c r="K66" s="75" t="str">
        <f t="shared" si="4"/>
        <v>صفر فقط لاغير</v>
      </c>
      <c r="M66" s="10">
        <v>0.63</v>
      </c>
      <c r="N66" s="19" t="s">
        <v>21</v>
      </c>
    </row>
    <row r="67" spans="1:14" ht="17.100000000000001" customHeight="1" x14ac:dyDescent="0.3">
      <c r="A67" s="21">
        <v>13</v>
      </c>
      <c r="B67" s="67" t="s">
        <v>278</v>
      </c>
      <c r="C67" s="71"/>
      <c r="D67" s="71"/>
      <c r="E67" s="71"/>
      <c r="F67" s="71"/>
      <c r="G67" s="71"/>
      <c r="H67" s="71"/>
      <c r="I67" s="72">
        <f t="shared" si="5"/>
        <v>0</v>
      </c>
      <c r="J67" s="70">
        <f t="shared" si="6"/>
        <v>0</v>
      </c>
      <c r="K67" s="75" t="str">
        <f t="shared" si="4"/>
        <v>صفر فقط لاغير</v>
      </c>
      <c r="M67" s="18">
        <v>0.64</v>
      </c>
      <c r="N67" s="19" t="s">
        <v>21</v>
      </c>
    </row>
    <row r="68" spans="1:14" ht="17.100000000000001" customHeight="1" x14ac:dyDescent="0.3">
      <c r="A68" s="21">
        <v>14</v>
      </c>
      <c r="B68" s="67" t="s">
        <v>279</v>
      </c>
      <c r="C68" s="71"/>
      <c r="D68" s="71"/>
      <c r="E68" s="71"/>
      <c r="F68" s="71"/>
      <c r="G68" s="71"/>
      <c r="H68" s="71"/>
      <c r="I68" s="72">
        <f t="shared" si="5"/>
        <v>0</v>
      </c>
      <c r="J68" s="70">
        <f t="shared" si="6"/>
        <v>0</v>
      </c>
      <c r="K68" s="75" t="str">
        <f t="shared" si="4"/>
        <v>صفر فقط لاغير</v>
      </c>
      <c r="M68" s="10">
        <v>0.65</v>
      </c>
      <c r="N68" s="19" t="s">
        <v>23</v>
      </c>
    </row>
    <row r="69" spans="1:14" ht="17.100000000000001" customHeight="1" x14ac:dyDescent="0.3">
      <c r="A69" s="21">
        <v>15</v>
      </c>
      <c r="B69" s="67" t="s">
        <v>280</v>
      </c>
      <c r="C69" s="71"/>
      <c r="D69" s="71"/>
      <c r="E69" s="71"/>
      <c r="F69" s="71"/>
      <c r="G69" s="71"/>
      <c r="H69" s="71"/>
      <c r="I69" s="72">
        <f t="shared" si="5"/>
        <v>0</v>
      </c>
      <c r="J69" s="70">
        <f t="shared" si="6"/>
        <v>0</v>
      </c>
      <c r="K69" s="75" t="str">
        <f t="shared" si="4"/>
        <v>صفر فقط لاغير</v>
      </c>
      <c r="M69" s="18">
        <v>0.66</v>
      </c>
      <c r="N69" s="19" t="s">
        <v>23</v>
      </c>
    </row>
    <row r="70" spans="1:14" ht="17.100000000000001" customHeight="1" x14ac:dyDescent="0.3">
      <c r="A70" s="21">
        <v>16</v>
      </c>
      <c r="B70" s="67" t="s">
        <v>281</v>
      </c>
      <c r="C70" s="71"/>
      <c r="D70" s="71"/>
      <c r="E70" s="71"/>
      <c r="F70" s="71"/>
      <c r="G70" s="71"/>
      <c r="H70" s="71"/>
      <c r="I70" s="72">
        <f t="shared" si="5"/>
        <v>0</v>
      </c>
      <c r="J70" s="70">
        <f t="shared" si="6"/>
        <v>0</v>
      </c>
      <c r="K70" s="75" t="str">
        <f t="shared" si="4"/>
        <v>صفر فقط لاغير</v>
      </c>
      <c r="M70" s="10">
        <v>0.67</v>
      </c>
      <c r="N70" s="19" t="s">
        <v>23</v>
      </c>
    </row>
    <row r="71" spans="1:14" ht="17.100000000000001" customHeight="1" x14ac:dyDescent="0.3">
      <c r="A71" s="21">
        <v>17</v>
      </c>
      <c r="B71" s="68" t="s">
        <v>282</v>
      </c>
      <c r="C71" s="71"/>
      <c r="D71" s="71"/>
      <c r="E71" s="71"/>
      <c r="F71" s="71"/>
      <c r="G71" s="71"/>
      <c r="H71" s="71"/>
      <c r="I71" s="72">
        <f t="shared" si="5"/>
        <v>0</v>
      </c>
      <c r="J71" s="70">
        <f t="shared" si="6"/>
        <v>0</v>
      </c>
      <c r="K71" s="75" t="str">
        <f t="shared" si="4"/>
        <v>صفر فقط لاغير</v>
      </c>
      <c r="M71" s="18">
        <v>0.68</v>
      </c>
      <c r="N71" s="19" t="s">
        <v>23</v>
      </c>
    </row>
    <row r="72" spans="1:14" ht="17.100000000000001" customHeight="1" x14ac:dyDescent="0.3">
      <c r="A72" s="21">
        <v>18</v>
      </c>
      <c r="B72" s="67" t="s">
        <v>283</v>
      </c>
      <c r="C72" s="71"/>
      <c r="D72" s="71"/>
      <c r="E72" s="71"/>
      <c r="F72" s="71"/>
      <c r="G72" s="71"/>
      <c r="H72" s="71"/>
      <c r="I72" s="72">
        <f t="shared" si="5"/>
        <v>0</v>
      </c>
      <c r="J72" s="70">
        <f t="shared" si="6"/>
        <v>0</v>
      </c>
      <c r="K72" s="75" t="str">
        <f t="shared" si="4"/>
        <v>صفر فقط لاغير</v>
      </c>
      <c r="M72" s="10">
        <v>0.69</v>
      </c>
      <c r="N72" s="19" t="s">
        <v>23</v>
      </c>
    </row>
    <row r="73" spans="1:14" ht="17.100000000000001" customHeight="1" x14ac:dyDescent="0.3">
      <c r="A73" s="21">
        <v>19</v>
      </c>
      <c r="B73" s="68" t="s">
        <v>284</v>
      </c>
      <c r="C73" s="71"/>
      <c r="D73" s="71"/>
      <c r="E73" s="71"/>
      <c r="F73" s="71"/>
      <c r="G73" s="71"/>
      <c r="H73" s="71"/>
      <c r="I73" s="72">
        <f t="shared" si="5"/>
        <v>0</v>
      </c>
      <c r="J73" s="70">
        <f t="shared" si="6"/>
        <v>0</v>
      </c>
      <c r="K73" s="75" t="str">
        <f t="shared" si="4"/>
        <v>صفر فقط لاغير</v>
      </c>
      <c r="M73" s="18">
        <v>0.7</v>
      </c>
      <c r="N73" s="19" t="s">
        <v>23</v>
      </c>
    </row>
    <row r="74" spans="1:14" ht="17.100000000000001" customHeight="1" x14ac:dyDescent="0.3">
      <c r="A74" s="21">
        <v>20</v>
      </c>
      <c r="B74" s="67" t="s">
        <v>285</v>
      </c>
      <c r="C74" s="71"/>
      <c r="D74" s="71"/>
      <c r="E74" s="71"/>
      <c r="F74" s="71"/>
      <c r="G74" s="71"/>
      <c r="H74" s="71"/>
      <c r="I74" s="72">
        <f t="shared" si="5"/>
        <v>0</v>
      </c>
      <c r="J74" s="70">
        <f t="shared" si="6"/>
        <v>0</v>
      </c>
      <c r="K74" s="75" t="str">
        <f t="shared" si="4"/>
        <v>صفر فقط لاغير</v>
      </c>
      <c r="M74" s="10">
        <v>0.71</v>
      </c>
      <c r="N74" s="19" t="s">
        <v>23</v>
      </c>
    </row>
    <row r="75" spans="1:14" ht="17.100000000000001" customHeight="1" x14ac:dyDescent="0.3">
      <c r="A75" s="21">
        <v>21</v>
      </c>
      <c r="B75" s="67" t="s">
        <v>286</v>
      </c>
      <c r="C75" s="69">
        <v>50</v>
      </c>
      <c r="D75" s="69">
        <v>50</v>
      </c>
      <c r="E75" s="69">
        <v>50</v>
      </c>
      <c r="F75" s="69"/>
      <c r="G75" s="69"/>
      <c r="H75" s="69"/>
      <c r="I75" s="70">
        <f>SUM(C75:H75)</f>
        <v>150</v>
      </c>
      <c r="J75" s="70">
        <f t="shared" si="6"/>
        <v>6</v>
      </c>
      <c r="K75" s="74" t="str">
        <f t="shared" si="4"/>
        <v>ست درجات فقط لا غير</v>
      </c>
      <c r="M75" s="18">
        <v>0.72</v>
      </c>
      <c r="N75" s="19" t="s">
        <v>23</v>
      </c>
    </row>
    <row r="76" spans="1:14" ht="17.100000000000001" customHeight="1" x14ac:dyDescent="0.3">
      <c r="A76" s="21">
        <v>22</v>
      </c>
      <c r="B76" s="66" t="s">
        <v>287</v>
      </c>
      <c r="C76" s="71"/>
      <c r="D76" s="71"/>
      <c r="E76" s="71"/>
      <c r="F76" s="71"/>
      <c r="G76" s="71"/>
      <c r="H76" s="71"/>
      <c r="I76" s="72">
        <f t="shared" ref="I76:I104" si="7">SUM(C76:H76)</f>
        <v>0</v>
      </c>
      <c r="J76" s="70">
        <f t="shared" si="6"/>
        <v>0</v>
      </c>
      <c r="K76" s="75" t="str">
        <f t="shared" si="4"/>
        <v>صفر فقط لاغير</v>
      </c>
      <c r="M76" s="10">
        <v>0.73</v>
      </c>
      <c r="N76" s="19" t="s">
        <v>23</v>
      </c>
    </row>
    <row r="77" spans="1:14" ht="17.100000000000001" customHeight="1" x14ac:dyDescent="0.3">
      <c r="A77" s="21">
        <v>23</v>
      </c>
      <c r="B77" s="67" t="s">
        <v>288</v>
      </c>
      <c r="C77" s="71"/>
      <c r="D77" s="71"/>
      <c r="E77" s="71"/>
      <c r="F77" s="71"/>
      <c r="G77" s="71"/>
      <c r="H77" s="71"/>
      <c r="I77" s="72">
        <f t="shared" si="7"/>
        <v>0</v>
      </c>
      <c r="J77" s="70">
        <f t="shared" si="6"/>
        <v>0</v>
      </c>
      <c r="K77" s="75" t="str">
        <f t="shared" si="4"/>
        <v>صفر فقط لاغير</v>
      </c>
      <c r="M77" s="18">
        <v>0.74</v>
      </c>
      <c r="N77" s="19" t="s">
        <v>23</v>
      </c>
    </row>
    <row r="78" spans="1:14" ht="17.100000000000001" customHeight="1" x14ac:dyDescent="0.3">
      <c r="A78" s="21">
        <v>24</v>
      </c>
      <c r="B78" s="67" t="s">
        <v>289</v>
      </c>
      <c r="C78" s="73"/>
      <c r="D78" s="73"/>
      <c r="E78" s="73"/>
      <c r="F78" s="73"/>
      <c r="G78" s="73"/>
      <c r="H78" s="73"/>
      <c r="I78" s="72">
        <f t="shared" si="7"/>
        <v>0</v>
      </c>
      <c r="J78" s="70">
        <f t="shared" si="6"/>
        <v>0</v>
      </c>
      <c r="K78" s="75" t="str">
        <f t="shared" si="4"/>
        <v>صفر فقط لاغير</v>
      </c>
      <c r="M78" s="10">
        <v>0.75</v>
      </c>
      <c r="N78" s="19" t="s">
        <v>24</v>
      </c>
    </row>
    <row r="79" spans="1:14" ht="17.100000000000001" customHeight="1" x14ac:dyDescent="0.3">
      <c r="A79" s="21">
        <v>25</v>
      </c>
      <c r="B79" s="67" t="s">
        <v>290</v>
      </c>
      <c r="C79" s="71"/>
      <c r="D79" s="71"/>
      <c r="E79" s="71"/>
      <c r="F79" s="71"/>
      <c r="G79" s="71"/>
      <c r="H79" s="71"/>
      <c r="I79" s="72">
        <f t="shared" si="7"/>
        <v>0</v>
      </c>
      <c r="J79" s="70">
        <f t="shared" si="6"/>
        <v>0</v>
      </c>
      <c r="K79" s="75" t="str">
        <f t="shared" si="4"/>
        <v>صفر فقط لاغير</v>
      </c>
      <c r="M79" s="18">
        <v>0.76</v>
      </c>
      <c r="N79" s="19" t="s">
        <v>24</v>
      </c>
    </row>
    <row r="80" spans="1:14" ht="17.100000000000001" customHeight="1" x14ac:dyDescent="0.3">
      <c r="A80" s="21">
        <v>26</v>
      </c>
      <c r="B80" s="67" t="s">
        <v>291</v>
      </c>
      <c r="C80" s="71"/>
      <c r="D80" s="71"/>
      <c r="E80" s="71"/>
      <c r="F80" s="71"/>
      <c r="G80" s="71"/>
      <c r="H80" s="71"/>
      <c r="I80" s="72">
        <f t="shared" si="7"/>
        <v>0</v>
      </c>
      <c r="J80" s="70">
        <f t="shared" si="6"/>
        <v>0</v>
      </c>
      <c r="K80" s="75" t="str">
        <f t="shared" si="4"/>
        <v>صفر فقط لاغير</v>
      </c>
      <c r="M80" s="10">
        <v>0.77</v>
      </c>
      <c r="N80" s="19" t="s">
        <v>24</v>
      </c>
    </row>
    <row r="81" spans="1:14" ht="17.100000000000001" customHeight="1" x14ac:dyDescent="0.3">
      <c r="A81" s="21">
        <v>27</v>
      </c>
      <c r="B81" s="67" t="s">
        <v>292</v>
      </c>
      <c r="C81" s="71"/>
      <c r="D81" s="71"/>
      <c r="E81" s="71"/>
      <c r="F81" s="71"/>
      <c r="G81" s="71"/>
      <c r="H81" s="71"/>
      <c r="I81" s="72">
        <f t="shared" si="7"/>
        <v>0</v>
      </c>
      <c r="J81" s="70">
        <f t="shared" si="6"/>
        <v>0</v>
      </c>
      <c r="K81" s="75" t="str">
        <f t="shared" si="4"/>
        <v>صفر فقط لاغير</v>
      </c>
      <c r="M81" s="18">
        <v>0.78</v>
      </c>
      <c r="N81" s="19" t="s">
        <v>24</v>
      </c>
    </row>
    <row r="82" spans="1:14" ht="17.100000000000001" customHeight="1" x14ac:dyDescent="0.3">
      <c r="A82" s="21">
        <v>28</v>
      </c>
      <c r="B82" s="67" t="s">
        <v>293</v>
      </c>
      <c r="C82" s="71"/>
      <c r="D82" s="71"/>
      <c r="E82" s="71"/>
      <c r="F82" s="71"/>
      <c r="G82" s="71"/>
      <c r="H82" s="71"/>
      <c r="I82" s="72">
        <f t="shared" si="7"/>
        <v>0</v>
      </c>
      <c r="J82" s="70">
        <f t="shared" si="6"/>
        <v>0</v>
      </c>
      <c r="K82" s="75" t="str">
        <f t="shared" si="4"/>
        <v>صفر فقط لاغير</v>
      </c>
      <c r="M82" s="10">
        <v>0.79</v>
      </c>
      <c r="N82" s="19" t="s">
        <v>24</v>
      </c>
    </row>
    <row r="83" spans="1:14" ht="17.100000000000001" customHeight="1" x14ac:dyDescent="0.3">
      <c r="A83" s="21">
        <v>29</v>
      </c>
      <c r="B83" s="67" t="s">
        <v>294</v>
      </c>
      <c r="C83" s="71"/>
      <c r="D83" s="71"/>
      <c r="E83" s="71"/>
      <c r="F83" s="71"/>
      <c r="G83" s="71"/>
      <c r="H83" s="71"/>
      <c r="I83" s="72">
        <f t="shared" si="7"/>
        <v>0</v>
      </c>
      <c r="J83" s="70">
        <f t="shared" si="6"/>
        <v>0</v>
      </c>
      <c r="K83" s="75" t="str">
        <f t="shared" si="4"/>
        <v>صفر فقط لاغير</v>
      </c>
      <c r="M83" s="18">
        <v>0.8</v>
      </c>
      <c r="N83" s="19" t="s">
        <v>24</v>
      </c>
    </row>
    <row r="84" spans="1:14" ht="17.100000000000001" customHeight="1" x14ac:dyDescent="0.3">
      <c r="A84" s="21">
        <v>30</v>
      </c>
      <c r="B84" s="67" t="s">
        <v>295</v>
      </c>
      <c r="C84" s="71"/>
      <c r="D84" s="71"/>
      <c r="E84" s="71"/>
      <c r="F84" s="71"/>
      <c r="G84" s="71"/>
      <c r="H84" s="71"/>
      <c r="I84" s="72">
        <f t="shared" si="7"/>
        <v>0</v>
      </c>
      <c r="J84" s="70">
        <f t="shared" si="6"/>
        <v>0</v>
      </c>
      <c r="K84" s="75" t="str">
        <f t="shared" si="4"/>
        <v>صفر فقط لاغير</v>
      </c>
      <c r="M84" s="10">
        <v>0.81</v>
      </c>
      <c r="N84" s="19" t="s">
        <v>24</v>
      </c>
    </row>
    <row r="85" spans="1:14" ht="17.100000000000001" customHeight="1" x14ac:dyDescent="0.3">
      <c r="A85" s="21">
        <v>31</v>
      </c>
      <c r="B85" s="67" t="s">
        <v>296</v>
      </c>
      <c r="C85" s="71"/>
      <c r="D85" s="71"/>
      <c r="E85" s="71"/>
      <c r="F85" s="71"/>
      <c r="G85" s="71"/>
      <c r="H85" s="71"/>
      <c r="I85" s="72">
        <f t="shared" si="7"/>
        <v>0</v>
      </c>
      <c r="J85" s="70">
        <f t="shared" si="6"/>
        <v>0</v>
      </c>
      <c r="K85" s="75" t="str">
        <f t="shared" si="4"/>
        <v>صفر فقط لاغير</v>
      </c>
      <c r="M85" s="18">
        <v>0.82</v>
      </c>
      <c r="N85" s="19" t="s">
        <v>24</v>
      </c>
    </row>
    <row r="86" spans="1:14" ht="17.100000000000001" customHeight="1" x14ac:dyDescent="0.3">
      <c r="A86" s="21">
        <v>32</v>
      </c>
      <c r="B86" s="67" t="s">
        <v>297</v>
      </c>
      <c r="C86" s="71">
        <v>50</v>
      </c>
      <c r="D86" s="71"/>
      <c r="E86" s="71"/>
      <c r="F86" s="71"/>
      <c r="G86" s="71"/>
      <c r="H86" s="71"/>
      <c r="I86" s="72">
        <f t="shared" si="7"/>
        <v>50</v>
      </c>
      <c r="J86" s="70">
        <f t="shared" si="6"/>
        <v>2</v>
      </c>
      <c r="K86" s="75" t="str">
        <f t="shared" si="4"/>
        <v>خمسة أعشار درجة فقط لا غير</v>
      </c>
      <c r="M86" s="10">
        <v>0.83</v>
      </c>
      <c r="N86" s="19" t="s">
        <v>24</v>
      </c>
    </row>
    <row r="87" spans="1:14" ht="17.100000000000001" customHeight="1" x14ac:dyDescent="0.3">
      <c r="A87" s="21">
        <v>33</v>
      </c>
      <c r="B87" s="67" t="s">
        <v>298</v>
      </c>
      <c r="C87" s="71"/>
      <c r="D87" s="71"/>
      <c r="E87" s="71"/>
      <c r="F87" s="71"/>
      <c r="G87" s="71"/>
      <c r="H87" s="71"/>
      <c r="I87" s="72">
        <f t="shared" si="7"/>
        <v>0</v>
      </c>
      <c r="J87" s="70">
        <f t="shared" si="6"/>
        <v>0</v>
      </c>
      <c r="K87" s="75" t="str">
        <f t="shared" si="4"/>
        <v>صفر فقط لاغير</v>
      </c>
      <c r="M87" s="18">
        <v>0.84</v>
      </c>
      <c r="N87" s="19" t="s">
        <v>24</v>
      </c>
    </row>
    <row r="88" spans="1:14" ht="17.100000000000001" customHeight="1" x14ac:dyDescent="0.3">
      <c r="A88" s="21">
        <v>34</v>
      </c>
      <c r="B88" s="67" t="s">
        <v>299</v>
      </c>
      <c r="C88" s="71"/>
      <c r="D88" s="71"/>
      <c r="E88" s="71"/>
      <c r="F88" s="71"/>
      <c r="G88" s="71"/>
      <c r="H88" s="71"/>
      <c r="I88" s="72">
        <f t="shared" si="7"/>
        <v>0</v>
      </c>
      <c r="J88" s="70">
        <f t="shared" si="6"/>
        <v>0</v>
      </c>
      <c r="K88" s="75" t="str">
        <f t="shared" si="4"/>
        <v>صفر فقط لاغير</v>
      </c>
      <c r="M88" s="10">
        <v>0.85</v>
      </c>
      <c r="N88" s="19" t="s">
        <v>25</v>
      </c>
    </row>
    <row r="89" spans="1:14" ht="17.100000000000001" customHeight="1" x14ac:dyDescent="0.3">
      <c r="A89" s="21">
        <v>35</v>
      </c>
      <c r="B89" s="67" t="s">
        <v>300</v>
      </c>
      <c r="C89" s="71"/>
      <c r="D89" s="71"/>
      <c r="E89" s="71"/>
      <c r="F89" s="71"/>
      <c r="G89" s="71"/>
      <c r="H89" s="71"/>
      <c r="I89" s="72">
        <f t="shared" si="7"/>
        <v>0</v>
      </c>
      <c r="J89" s="70">
        <f t="shared" si="6"/>
        <v>0</v>
      </c>
      <c r="K89" s="75" t="str">
        <f t="shared" si="4"/>
        <v>صفر فقط لاغير</v>
      </c>
      <c r="M89" s="18">
        <v>0.86</v>
      </c>
      <c r="N89" s="19" t="s">
        <v>25</v>
      </c>
    </row>
    <row r="90" spans="1:14" ht="17.100000000000001" customHeight="1" x14ac:dyDescent="0.3">
      <c r="A90" s="21">
        <v>36</v>
      </c>
      <c r="B90" s="67" t="s">
        <v>301</v>
      </c>
      <c r="C90" s="71"/>
      <c r="D90" s="71"/>
      <c r="E90" s="71"/>
      <c r="F90" s="71"/>
      <c r="G90" s="71"/>
      <c r="H90" s="71"/>
      <c r="I90" s="72">
        <f t="shared" si="7"/>
        <v>0</v>
      </c>
      <c r="J90" s="70">
        <f t="shared" si="6"/>
        <v>0</v>
      </c>
      <c r="K90" s="75" t="str">
        <f t="shared" si="4"/>
        <v>صفر فقط لاغير</v>
      </c>
      <c r="M90" s="10">
        <v>0.87</v>
      </c>
      <c r="N90" s="19" t="s">
        <v>25</v>
      </c>
    </row>
    <row r="91" spans="1:14" ht="17.100000000000001" customHeight="1" x14ac:dyDescent="0.3">
      <c r="A91" s="21">
        <v>37</v>
      </c>
      <c r="B91" s="67" t="s">
        <v>302</v>
      </c>
      <c r="C91" s="71"/>
      <c r="D91" s="71"/>
      <c r="E91" s="71"/>
      <c r="F91" s="71"/>
      <c r="G91" s="71"/>
      <c r="H91" s="71"/>
      <c r="I91" s="72">
        <f t="shared" si="7"/>
        <v>0</v>
      </c>
      <c r="J91" s="70">
        <f t="shared" si="6"/>
        <v>0</v>
      </c>
      <c r="K91" s="75" t="str">
        <f t="shared" si="4"/>
        <v>صفر فقط لاغير</v>
      </c>
      <c r="M91" s="18">
        <v>0.88</v>
      </c>
      <c r="N91" s="19" t="s">
        <v>25</v>
      </c>
    </row>
    <row r="92" spans="1:14" ht="17.100000000000001" customHeight="1" x14ac:dyDescent="0.3">
      <c r="A92" s="21">
        <v>38</v>
      </c>
      <c r="B92" s="67" t="s">
        <v>303</v>
      </c>
      <c r="C92" s="71"/>
      <c r="D92" s="71"/>
      <c r="E92" s="71"/>
      <c r="F92" s="71"/>
      <c r="G92" s="71"/>
      <c r="H92" s="71"/>
      <c r="I92" s="72">
        <f t="shared" si="7"/>
        <v>0</v>
      </c>
      <c r="J92" s="70">
        <f t="shared" si="6"/>
        <v>0</v>
      </c>
      <c r="K92" s="75" t="str">
        <f t="shared" si="4"/>
        <v>صفر فقط لاغير</v>
      </c>
      <c r="M92" s="10">
        <v>0.89</v>
      </c>
      <c r="N92" s="19" t="s">
        <v>25</v>
      </c>
    </row>
    <row r="93" spans="1:14" ht="17.100000000000001" customHeight="1" x14ac:dyDescent="0.3">
      <c r="A93" s="21">
        <v>39</v>
      </c>
      <c r="B93" s="67" t="s">
        <v>304</v>
      </c>
      <c r="C93" s="71"/>
      <c r="D93" s="71"/>
      <c r="E93" s="71"/>
      <c r="F93" s="71"/>
      <c r="G93" s="71"/>
      <c r="H93" s="71"/>
      <c r="I93" s="72">
        <f t="shared" si="7"/>
        <v>0</v>
      </c>
      <c r="J93" s="70">
        <f t="shared" si="6"/>
        <v>0</v>
      </c>
      <c r="K93" s="75" t="str">
        <f t="shared" si="4"/>
        <v>صفر فقط لاغير</v>
      </c>
      <c r="M93" s="18">
        <v>0.9</v>
      </c>
      <c r="N93" s="19" t="s">
        <v>25</v>
      </c>
    </row>
    <row r="94" spans="1:14" ht="17.100000000000001" customHeight="1" x14ac:dyDescent="0.3">
      <c r="A94" s="21">
        <v>40</v>
      </c>
      <c r="B94" s="67" t="s">
        <v>305</v>
      </c>
      <c r="C94" s="71"/>
      <c r="D94" s="71"/>
      <c r="E94" s="71"/>
      <c r="F94" s="71"/>
      <c r="G94" s="71"/>
      <c r="H94" s="71"/>
      <c r="I94" s="72">
        <f t="shared" si="7"/>
        <v>0</v>
      </c>
      <c r="J94" s="70">
        <f t="shared" si="6"/>
        <v>0</v>
      </c>
      <c r="K94" s="75" t="str">
        <f t="shared" si="4"/>
        <v>صفر فقط لاغير</v>
      </c>
      <c r="M94" s="10">
        <v>0.91</v>
      </c>
      <c r="N94" s="19" t="s">
        <v>25</v>
      </c>
    </row>
    <row r="95" spans="1:14" ht="17.100000000000001" customHeight="1" x14ac:dyDescent="0.3">
      <c r="A95" s="21">
        <v>41</v>
      </c>
      <c r="B95" s="67" t="s">
        <v>306</v>
      </c>
      <c r="C95" s="71"/>
      <c r="D95" s="71"/>
      <c r="E95" s="71"/>
      <c r="F95" s="71"/>
      <c r="G95" s="71"/>
      <c r="H95" s="71"/>
      <c r="I95" s="72">
        <f t="shared" si="7"/>
        <v>0</v>
      </c>
      <c r="J95" s="70">
        <f t="shared" si="6"/>
        <v>0</v>
      </c>
      <c r="K95" s="75" t="str">
        <f t="shared" si="4"/>
        <v>صفر فقط لاغير</v>
      </c>
      <c r="M95" s="18">
        <v>0.92</v>
      </c>
      <c r="N95" s="19" t="s">
        <v>25</v>
      </c>
    </row>
    <row r="96" spans="1:14" ht="17.100000000000001" customHeight="1" x14ac:dyDescent="0.3">
      <c r="A96" s="21">
        <v>42</v>
      </c>
      <c r="B96" s="67" t="s">
        <v>307</v>
      </c>
      <c r="C96" s="71"/>
      <c r="D96" s="71"/>
      <c r="E96" s="71"/>
      <c r="F96" s="71"/>
      <c r="G96" s="71"/>
      <c r="H96" s="71"/>
      <c r="I96" s="72">
        <f t="shared" si="7"/>
        <v>0</v>
      </c>
      <c r="J96" s="70">
        <f t="shared" si="6"/>
        <v>0</v>
      </c>
      <c r="K96" s="75" t="str">
        <f t="shared" si="4"/>
        <v>صفر فقط لاغير</v>
      </c>
      <c r="M96" s="10">
        <v>0.93</v>
      </c>
      <c r="N96" s="19" t="s">
        <v>25</v>
      </c>
    </row>
    <row r="97" spans="1:21" s="41" customFormat="1" ht="17.100000000000001" customHeight="1" x14ac:dyDescent="0.3">
      <c r="A97" s="21">
        <v>43</v>
      </c>
      <c r="B97" s="22"/>
      <c r="C97" s="71"/>
      <c r="D97" s="71"/>
      <c r="E97" s="71"/>
      <c r="F97" s="71"/>
      <c r="G97" s="71"/>
      <c r="H97" s="71"/>
      <c r="I97" s="72">
        <f t="shared" si="7"/>
        <v>0</v>
      </c>
      <c r="J97" s="70">
        <f t="shared" si="6"/>
        <v>0</v>
      </c>
      <c r="K97" s="75" t="str">
        <f t="shared" si="4"/>
        <v>صفر فقط لاغير</v>
      </c>
      <c r="L97" s="40"/>
      <c r="M97" s="36">
        <v>0.94</v>
      </c>
      <c r="N97" s="37" t="s">
        <v>25</v>
      </c>
    </row>
    <row r="98" spans="1:21" ht="17.100000000000001" customHeight="1" x14ac:dyDescent="0.3">
      <c r="A98" s="21">
        <v>44</v>
      </c>
      <c r="B98" s="22"/>
      <c r="C98" s="71">
        <v>50</v>
      </c>
      <c r="D98" s="71">
        <v>50</v>
      </c>
      <c r="E98" s="71">
        <v>50</v>
      </c>
      <c r="F98" s="71"/>
      <c r="G98" s="71"/>
      <c r="H98" s="71"/>
      <c r="I98" s="72">
        <f t="shared" si="7"/>
        <v>150</v>
      </c>
      <c r="J98" s="70">
        <f t="shared" si="6"/>
        <v>6</v>
      </c>
      <c r="K98" s="75" t="str">
        <f t="shared" si="4"/>
        <v>ست درجات فقط لا غير</v>
      </c>
      <c r="M98" s="10">
        <v>0.95</v>
      </c>
      <c r="N98" s="19" t="s">
        <v>27</v>
      </c>
    </row>
    <row r="99" spans="1:21" ht="17.100000000000001" customHeight="1" x14ac:dyDescent="0.3">
      <c r="A99" s="21">
        <v>45</v>
      </c>
      <c r="B99" s="22"/>
      <c r="C99" s="71"/>
      <c r="D99" s="71"/>
      <c r="E99" s="71"/>
      <c r="F99" s="71"/>
      <c r="G99" s="71"/>
      <c r="H99" s="71"/>
      <c r="I99" s="72">
        <f t="shared" si="7"/>
        <v>0</v>
      </c>
      <c r="J99" s="70">
        <f t="shared" si="6"/>
        <v>0</v>
      </c>
      <c r="K99" s="75" t="str">
        <f t="shared" si="4"/>
        <v>صفر فقط لاغير</v>
      </c>
      <c r="M99" s="18">
        <v>0.96</v>
      </c>
      <c r="N99" s="19" t="s">
        <v>27</v>
      </c>
    </row>
    <row r="100" spans="1:21" ht="17.100000000000001" customHeight="1" x14ac:dyDescent="0.3">
      <c r="A100" s="21">
        <v>46</v>
      </c>
      <c r="B100" s="22"/>
      <c r="C100" s="71"/>
      <c r="D100" s="71"/>
      <c r="E100" s="71"/>
      <c r="F100" s="71"/>
      <c r="G100" s="71"/>
      <c r="H100" s="71"/>
      <c r="I100" s="72">
        <f t="shared" si="7"/>
        <v>0</v>
      </c>
      <c r="J100" s="70">
        <f t="shared" si="6"/>
        <v>0</v>
      </c>
      <c r="K100" s="75" t="str">
        <f t="shared" si="4"/>
        <v>صفر فقط لاغير</v>
      </c>
      <c r="M100" s="10">
        <v>0.97</v>
      </c>
      <c r="N100" s="19" t="s">
        <v>27</v>
      </c>
    </row>
    <row r="101" spans="1:21" ht="17.100000000000001" customHeight="1" x14ac:dyDescent="0.3">
      <c r="A101" s="21">
        <v>47</v>
      </c>
      <c r="B101" s="22"/>
      <c r="C101" s="71"/>
      <c r="D101" s="71"/>
      <c r="E101" s="71"/>
      <c r="F101" s="71"/>
      <c r="G101" s="71"/>
      <c r="H101" s="71"/>
      <c r="I101" s="72">
        <f t="shared" si="7"/>
        <v>0</v>
      </c>
      <c r="J101" s="70">
        <f t="shared" si="6"/>
        <v>0</v>
      </c>
      <c r="K101" s="75" t="str">
        <f t="shared" si="4"/>
        <v>صفر فقط لاغير</v>
      </c>
      <c r="M101" s="18">
        <v>0.98</v>
      </c>
      <c r="N101" s="19" t="s">
        <v>27</v>
      </c>
    </row>
    <row r="102" spans="1:21" ht="17.100000000000001" customHeight="1" x14ac:dyDescent="0.3">
      <c r="A102" s="21">
        <v>48</v>
      </c>
      <c r="B102" s="22"/>
      <c r="C102" s="71"/>
      <c r="D102" s="71"/>
      <c r="E102" s="71"/>
      <c r="F102" s="71"/>
      <c r="G102" s="71"/>
      <c r="H102" s="71"/>
      <c r="I102" s="72">
        <f t="shared" si="7"/>
        <v>0</v>
      </c>
      <c r="J102" s="70">
        <f t="shared" si="6"/>
        <v>0</v>
      </c>
      <c r="K102" s="75" t="str">
        <f t="shared" si="4"/>
        <v>صفر فقط لاغير</v>
      </c>
      <c r="M102" s="10">
        <v>0.99</v>
      </c>
      <c r="N102" s="19" t="s">
        <v>27</v>
      </c>
    </row>
    <row r="103" spans="1:21" ht="17.100000000000001" customHeight="1" x14ac:dyDescent="0.3">
      <c r="A103" s="21">
        <v>49</v>
      </c>
      <c r="B103" s="22"/>
      <c r="C103" s="71"/>
      <c r="D103" s="71"/>
      <c r="E103" s="71"/>
      <c r="F103" s="71"/>
      <c r="G103" s="71"/>
      <c r="H103" s="71"/>
      <c r="I103" s="72">
        <f t="shared" si="7"/>
        <v>0</v>
      </c>
      <c r="J103" s="70">
        <f t="shared" si="6"/>
        <v>0</v>
      </c>
      <c r="K103" s="75" t="str">
        <f t="shared" si="4"/>
        <v>صفر فقط لاغير</v>
      </c>
      <c r="M103" s="18">
        <v>1</v>
      </c>
      <c r="N103" s="19" t="s">
        <v>27</v>
      </c>
    </row>
    <row r="104" spans="1:21" ht="17.100000000000001" customHeight="1" x14ac:dyDescent="0.3">
      <c r="A104" s="21">
        <v>50</v>
      </c>
      <c r="B104" s="22"/>
      <c r="C104" s="71"/>
      <c r="D104" s="71"/>
      <c r="E104" s="71"/>
      <c r="F104" s="71"/>
      <c r="G104" s="71"/>
      <c r="H104" s="71"/>
      <c r="I104" s="72">
        <f t="shared" si="7"/>
        <v>0</v>
      </c>
      <c r="J104" s="70">
        <f t="shared" si="6"/>
        <v>0</v>
      </c>
      <c r="K104" s="75" t="str">
        <f t="shared" si="4"/>
        <v>صفر فقط لاغير</v>
      </c>
      <c r="M104" s="10">
        <v>1.01</v>
      </c>
      <c r="N104" s="19" t="s">
        <v>27</v>
      </c>
    </row>
    <row r="105" spans="1:21" s="6" customFormat="1" ht="50.25" customHeight="1" thickBot="1" x14ac:dyDescent="0.35">
      <c r="A105" s="1"/>
      <c r="B105" s="1" t="s">
        <v>230</v>
      </c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4"/>
      <c r="N105" s="3"/>
      <c r="O105" s="5"/>
      <c r="P105" s="5"/>
      <c r="Q105" s="5"/>
      <c r="R105" s="5"/>
      <c r="S105" s="5"/>
      <c r="T105" s="5"/>
      <c r="U105" s="5"/>
    </row>
    <row r="106" spans="1:21" s="12" customFormat="1" ht="17.100000000000001" customHeight="1" thickTop="1" x14ac:dyDescent="0.2">
      <c r="A106" s="7" t="s">
        <v>1</v>
      </c>
      <c r="B106" s="7" t="s">
        <v>2</v>
      </c>
      <c r="C106" s="7" t="s">
        <v>3</v>
      </c>
      <c r="D106" s="7" t="s">
        <v>4</v>
      </c>
      <c r="E106" s="7" t="s">
        <v>5</v>
      </c>
      <c r="F106" s="7" t="s">
        <v>6</v>
      </c>
      <c r="G106" s="7" t="s">
        <v>7</v>
      </c>
      <c r="H106" s="7" t="s">
        <v>8</v>
      </c>
      <c r="I106" s="7" t="s">
        <v>9</v>
      </c>
      <c r="J106" s="8" t="s">
        <v>10</v>
      </c>
      <c r="K106" s="7" t="s">
        <v>11</v>
      </c>
      <c r="L106" s="9"/>
      <c r="M106" s="10"/>
      <c r="N106" s="11"/>
    </row>
    <row r="107" spans="1:21" ht="17.100000000000001" customHeight="1" x14ac:dyDescent="0.3">
      <c r="A107" s="13">
        <v>1</v>
      </c>
      <c r="B107" s="14"/>
      <c r="C107" s="13">
        <v>50</v>
      </c>
      <c r="D107" s="13">
        <v>50</v>
      </c>
      <c r="E107" s="13">
        <v>50</v>
      </c>
      <c r="F107" s="13"/>
      <c r="G107" s="13"/>
      <c r="H107" s="13"/>
      <c r="I107" s="15">
        <f>SUM(C107:H107)</f>
        <v>150</v>
      </c>
      <c r="J107" s="15">
        <f>SUM(C107:H107)/30</f>
        <v>5</v>
      </c>
      <c r="K107" s="16" t="str">
        <f t="shared" ref="K107:K156" si="8">LOOKUP(J107,M:M,N:N)</f>
        <v>خمس درجات فقط لا غير</v>
      </c>
      <c r="M107" s="18">
        <v>0</v>
      </c>
      <c r="N107" s="19" t="s">
        <v>12</v>
      </c>
    </row>
    <row r="108" spans="1:21" ht="17.100000000000001" customHeight="1" x14ac:dyDescent="0.3">
      <c r="A108" s="21">
        <v>2</v>
      </c>
      <c r="B108" s="22"/>
      <c r="C108" s="21"/>
      <c r="D108" s="21"/>
      <c r="E108" s="21"/>
      <c r="F108" s="21"/>
      <c r="G108" s="21"/>
      <c r="H108" s="21"/>
      <c r="I108" s="23">
        <f t="shared" ref="I108:I126" si="9">SUM(C108:H108)</f>
        <v>0</v>
      </c>
      <c r="J108" s="15">
        <f t="shared" ref="J108:J156" si="10">SUM(C108:H108)/30</f>
        <v>0</v>
      </c>
      <c r="K108" s="24" t="str">
        <f t="shared" si="8"/>
        <v>صفر فقط لاغير</v>
      </c>
      <c r="M108" s="10">
        <v>0.01</v>
      </c>
      <c r="N108" s="19" t="s">
        <v>12</v>
      </c>
    </row>
    <row r="109" spans="1:21" ht="17.100000000000001" customHeight="1" x14ac:dyDescent="0.3">
      <c r="A109" s="21">
        <v>3</v>
      </c>
      <c r="B109" s="22"/>
      <c r="C109" s="21"/>
      <c r="D109" s="21"/>
      <c r="E109" s="21"/>
      <c r="F109" s="21"/>
      <c r="G109" s="21"/>
      <c r="H109" s="21"/>
      <c r="I109" s="23">
        <f t="shared" si="9"/>
        <v>0</v>
      </c>
      <c r="J109" s="15">
        <f t="shared" si="10"/>
        <v>0</v>
      </c>
      <c r="K109" s="24" t="str">
        <f t="shared" si="8"/>
        <v>صفر فقط لاغير</v>
      </c>
      <c r="M109" s="18">
        <v>0.02</v>
      </c>
      <c r="N109" s="19" t="s">
        <v>12</v>
      </c>
    </row>
    <row r="110" spans="1:21" ht="17.100000000000001" customHeight="1" x14ac:dyDescent="0.3">
      <c r="A110" s="21">
        <v>4</v>
      </c>
      <c r="B110" s="22"/>
      <c r="C110" s="25"/>
      <c r="D110" s="25"/>
      <c r="E110" s="25"/>
      <c r="F110" s="25"/>
      <c r="G110" s="25"/>
      <c r="H110" s="25"/>
      <c r="I110" s="23">
        <f t="shared" si="9"/>
        <v>0</v>
      </c>
      <c r="J110" s="15">
        <f t="shared" si="10"/>
        <v>0</v>
      </c>
      <c r="K110" s="24" t="str">
        <f t="shared" si="8"/>
        <v>صفر فقط لاغير</v>
      </c>
      <c r="M110" s="10">
        <v>0.03</v>
      </c>
      <c r="N110" s="19" t="s">
        <v>12</v>
      </c>
    </row>
    <row r="111" spans="1:21" ht="17.100000000000001" customHeight="1" x14ac:dyDescent="0.3">
      <c r="A111" s="21">
        <v>5</v>
      </c>
      <c r="B111" s="22"/>
      <c r="C111" s="21"/>
      <c r="D111" s="21"/>
      <c r="E111" s="21"/>
      <c r="F111" s="21"/>
      <c r="G111" s="21"/>
      <c r="H111" s="21"/>
      <c r="I111" s="23">
        <f t="shared" si="9"/>
        <v>0</v>
      </c>
      <c r="J111" s="15">
        <f t="shared" si="10"/>
        <v>0</v>
      </c>
      <c r="K111" s="24" t="str">
        <f t="shared" si="8"/>
        <v>صفر فقط لاغير</v>
      </c>
      <c r="M111" s="18">
        <v>0.04</v>
      </c>
      <c r="N111" s="19" t="s">
        <v>12</v>
      </c>
    </row>
    <row r="112" spans="1:21" ht="17.100000000000001" customHeight="1" x14ac:dyDescent="0.3">
      <c r="A112" s="21">
        <v>6</v>
      </c>
      <c r="B112" s="22"/>
      <c r="C112" s="21"/>
      <c r="D112" s="21"/>
      <c r="E112" s="21"/>
      <c r="F112" s="21"/>
      <c r="G112" s="21"/>
      <c r="H112" s="21"/>
      <c r="I112" s="23">
        <f t="shared" si="9"/>
        <v>0</v>
      </c>
      <c r="J112" s="15">
        <f t="shared" si="10"/>
        <v>0</v>
      </c>
      <c r="K112" s="24" t="str">
        <f t="shared" si="8"/>
        <v>صفر فقط لاغير</v>
      </c>
      <c r="M112" s="10">
        <v>0.05</v>
      </c>
      <c r="N112" s="19" t="s">
        <v>13</v>
      </c>
    </row>
    <row r="113" spans="1:21" ht="17.100000000000001" customHeight="1" x14ac:dyDescent="0.3">
      <c r="A113" s="21">
        <v>7</v>
      </c>
      <c r="B113" s="22"/>
      <c r="C113" s="21"/>
      <c r="D113" s="21"/>
      <c r="E113" s="21"/>
      <c r="F113" s="21"/>
      <c r="G113" s="21"/>
      <c r="H113" s="21"/>
      <c r="I113" s="23">
        <f t="shared" si="9"/>
        <v>0</v>
      </c>
      <c r="J113" s="15">
        <f t="shared" si="10"/>
        <v>0</v>
      </c>
      <c r="K113" s="24" t="str">
        <f t="shared" si="8"/>
        <v>صفر فقط لاغير</v>
      </c>
      <c r="M113" s="18">
        <v>0.06</v>
      </c>
      <c r="N113" s="19" t="s">
        <v>13</v>
      </c>
    </row>
    <row r="114" spans="1:21" ht="17.100000000000001" customHeight="1" x14ac:dyDescent="0.3">
      <c r="A114" s="21">
        <v>8</v>
      </c>
      <c r="B114" s="22"/>
      <c r="C114" s="21"/>
      <c r="D114" s="21"/>
      <c r="E114" s="21"/>
      <c r="F114" s="21"/>
      <c r="G114" s="21"/>
      <c r="H114" s="21"/>
      <c r="I114" s="23">
        <f t="shared" si="9"/>
        <v>0</v>
      </c>
      <c r="J114" s="15">
        <f t="shared" si="10"/>
        <v>0</v>
      </c>
      <c r="K114" s="24" t="str">
        <f t="shared" si="8"/>
        <v>صفر فقط لاغير</v>
      </c>
      <c r="M114" s="10">
        <v>7.0000000000000007E-2</v>
      </c>
      <c r="N114" s="19" t="s">
        <v>13</v>
      </c>
      <c r="O114" s="26"/>
      <c r="P114" s="26"/>
    </row>
    <row r="115" spans="1:21" ht="17.100000000000001" customHeight="1" x14ac:dyDescent="0.3">
      <c r="A115" s="21">
        <v>9</v>
      </c>
      <c r="B115" s="22"/>
      <c r="C115" s="21"/>
      <c r="D115" s="21"/>
      <c r="E115" s="21"/>
      <c r="F115" s="21"/>
      <c r="G115" s="21"/>
      <c r="H115" s="21"/>
      <c r="I115" s="23">
        <f t="shared" si="9"/>
        <v>0</v>
      </c>
      <c r="J115" s="15">
        <f t="shared" si="10"/>
        <v>0</v>
      </c>
      <c r="K115" s="24" t="str">
        <f t="shared" si="8"/>
        <v>صفر فقط لاغير</v>
      </c>
      <c r="M115" s="18">
        <v>0.08</v>
      </c>
      <c r="N115" s="19" t="s">
        <v>13</v>
      </c>
      <c r="O115" s="26"/>
      <c r="P115" s="26"/>
    </row>
    <row r="116" spans="1:21" ht="17.100000000000001" customHeight="1" x14ac:dyDescent="0.3">
      <c r="A116" s="21">
        <v>10</v>
      </c>
      <c r="B116" s="22"/>
      <c r="C116" s="21"/>
      <c r="D116" s="21"/>
      <c r="E116" s="21"/>
      <c r="F116" s="21"/>
      <c r="G116" s="21"/>
      <c r="H116" s="21"/>
      <c r="I116" s="23">
        <f t="shared" si="9"/>
        <v>0</v>
      </c>
      <c r="J116" s="15">
        <f t="shared" si="10"/>
        <v>0</v>
      </c>
      <c r="K116" s="24" t="str">
        <f t="shared" si="8"/>
        <v>صفر فقط لاغير</v>
      </c>
      <c r="M116" s="10">
        <v>0.09</v>
      </c>
      <c r="N116" s="19" t="s">
        <v>13</v>
      </c>
      <c r="O116" s="26"/>
      <c r="P116" s="26"/>
      <c r="Q116" s="26"/>
      <c r="R116" s="26"/>
      <c r="S116" s="26"/>
      <c r="T116" s="26"/>
      <c r="U116" s="26"/>
    </row>
    <row r="117" spans="1:21" ht="17.100000000000001" customHeight="1" x14ac:dyDescent="0.3">
      <c r="A117" s="21">
        <v>11</v>
      </c>
      <c r="B117" s="22"/>
      <c r="C117" s="21"/>
      <c r="D117" s="21"/>
      <c r="E117" s="21"/>
      <c r="F117" s="21"/>
      <c r="G117" s="21"/>
      <c r="H117" s="21"/>
      <c r="I117" s="23">
        <f t="shared" si="9"/>
        <v>0</v>
      </c>
      <c r="J117" s="15">
        <f t="shared" si="10"/>
        <v>0</v>
      </c>
      <c r="K117" s="24" t="str">
        <f t="shared" si="8"/>
        <v>صفر فقط لاغير</v>
      </c>
      <c r="M117" s="18">
        <v>0.1</v>
      </c>
      <c r="N117" s="19" t="s">
        <v>13</v>
      </c>
      <c r="O117" s="26"/>
      <c r="P117" s="26"/>
      <c r="Q117" s="26"/>
      <c r="R117" s="26"/>
      <c r="S117" s="26"/>
      <c r="T117" s="26"/>
      <c r="U117" s="26"/>
    </row>
    <row r="118" spans="1:21" ht="17.100000000000001" customHeight="1" x14ac:dyDescent="0.3">
      <c r="A118" s="21">
        <v>12</v>
      </c>
      <c r="B118" s="22"/>
      <c r="C118" s="21"/>
      <c r="D118" s="21"/>
      <c r="E118" s="21"/>
      <c r="F118" s="21"/>
      <c r="G118" s="21"/>
      <c r="H118" s="21"/>
      <c r="I118" s="23">
        <f t="shared" si="9"/>
        <v>0</v>
      </c>
      <c r="J118" s="15">
        <f t="shared" si="10"/>
        <v>0</v>
      </c>
      <c r="K118" s="24" t="str">
        <f t="shared" si="8"/>
        <v>صفر فقط لاغير</v>
      </c>
      <c r="M118" s="10">
        <v>0.11</v>
      </c>
      <c r="N118" s="19" t="s">
        <v>13</v>
      </c>
      <c r="O118" s="26"/>
      <c r="P118" s="26"/>
      <c r="Q118" s="26"/>
      <c r="R118" s="26"/>
      <c r="S118" s="26"/>
      <c r="T118" s="26"/>
      <c r="U118" s="26"/>
    </row>
    <row r="119" spans="1:21" ht="17.100000000000001" customHeight="1" x14ac:dyDescent="0.3">
      <c r="A119" s="21">
        <v>13</v>
      </c>
      <c r="B119" s="22"/>
      <c r="C119" s="21"/>
      <c r="D119" s="21"/>
      <c r="E119" s="21"/>
      <c r="F119" s="21"/>
      <c r="G119" s="21"/>
      <c r="H119" s="21"/>
      <c r="I119" s="23">
        <f t="shared" si="9"/>
        <v>0</v>
      </c>
      <c r="J119" s="15">
        <f t="shared" si="10"/>
        <v>0</v>
      </c>
      <c r="K119" s="24" t="str">
        <f t="shared" si="8"/>
        <v>صفر فقط لاغير</v>
      </c>
      <c r="M119" s="18">
        <v>0.12</v>
      </c>
      <c r="N119" s="19" t="s">
        <v>13</v>
      </c>
      <c r="O119" s="26"/>
      <c r="P119" s="26"/>
      <c r="Q119" s="26"/>
      <c r="R119" s="26"/>
      <c r="S119" s="26"/>
      <c r="T119" s="26"/>
      <c r="U119" s="26"/>
    </row>
    <row r="120" spans="1:21" ht="17.100000000000001" customHeight="1" x14ac:dyDescent="0.3">
      <c r="A120" s="21">
        <v>14</v>
      </c>
      <c r="B120" s="22"/>
      <c r="C120" s="21"/>
      <c r="D120" s="21"/>
      <c r="E120" s="21"/>
      <c r="F120" s="21"/>
      <c r="G120" s="21"/>
      <c r="H120" s="21"/>
      <c r="I120" s="23">
        <f t="shared" si="9"/>
        <v>0</v>
      </c>
      <c r="J120" s="15">
        <f t="shared" si="10"/>
        <v>0</v>
      </c>
      <c r="K120" s="24" t="str">
        <f t="shared" si="8"/>
        <v>صفر فقط لاغير</v>
      </c>
      <c r="M120" s="10">
        <v>0.13</v>
      </c>
      <c r="N120" s="19" t="s">
        <v>13</v>
      </c>
      <c r="O120" s="26"/>
      <c r="P120" s="26"/>
      <c r="Q120" s="26"/>
      <c r="R120" s="26"/>
      <c r="S120" s="26"/>
      <c r="T120" s="26"/>
      <c r="U120" s="26"/>
    </row>
    <row r="121" spans="1:21" ht="17.100000000000001" customHeight="1" x14ac:dyDescent="0.3">
      <c r="A121" s="21">
        <v>15</v>
      </c>
      <c r="B121" s="22"/>
      <c r="C121" s="21"/>
      <c r="D121" s="21"/>
      <c r="E121" s="21"/>
      <c r="F121" s="21"/>
      <c r="G121" s="21"/>
      <c r="H121" s="21"/>
      <c r="I121" s="23">
        <f t="shared" si="9"/>
        <v>0</v>
      </c>
      <c r="J121" s="15">
        <f t="shared" si="10"/>
        <v>0</v>
      </c>
      <c r="K121" s="24" t="str">
        <f t="shared" si="8"/>
        <v>صفر فقط لاغير</v>
      </c>
      <c r="M121" s="18">
        <v>0.14000000000000001</v>
      </c>
      <c r="N121" s="19" t="s">
        <v>13</v>
      </c>
      <c r="O121" s="26"/>
      <c r="P121" s="26"/>
      <c r="Q121" s="26"/>
      <c r="R121" s="26"/>
      <c r="S121" s="26"/>
      <c r="T121" s="26"/>
      <c r="U121" s="26"/>
    </row>
    <row r="122" spans="1:21" ht="17.100000000000001" customHeight="1" x14ac:dyDescent="0.3">
      <c r="A122" s="21">
        <v>16</v>
      </c>
      <c r="B122" s="22"/>
      <c r="C122" s="21"/>
      <c r="D122" s="21"/>
      <c r="E122" s="21"/>
      <c r="F122" s="21"/>
      <c r="G122" s="21"/>
      <c r="H122" s="21"/>
      <c r="I122" s="23">
        <f t="shared" si="9"/>
        <v>0</v>
      </c>
      <c r="J122" s="15">
        <f t="shared" si="10"/>
        <v>0</v>
      </c>
      <c r="K122" s="24" t="str">
        <f t="shared" si="8"/>
        <v>صفر فقط لاغير</v>
      </c>
      <c r="M122" s="10">
        <v>0.15</v>
      </c>
      <c r="N122" s="19" t="s">
        <v>14</v>
      </c>
      <c r="O122" s="26"/>
      <c r="P122" s="26"/>
      <c r="Q122" s="26"/>
      <c r="R122" s="26"/>
      <c r="S122" s="26"/>
      <c r="T122" s="26"/>
      <c r="U122" s="26"/>
    </row>
    <row r="123" spans="1:21" ht="17.100000000000001" customHeight="1" x14ac:dyDescent="0.3">
      <c r="A123" s="21">
        <v>17</v>
      </c>
      <c r="B123" s="22"/>
      <c r="C123" s="21"/>
      <c r="D123" s="21"/>
      <c r="E123" s="21"/>
      <c r="F123" s="21"/>
      <c r="G123" s="21"/>
      <c r="H123" s="21"/>
      <c r="I123" s="23">
        <f t="shared" si="9"/>
        <v>0</v>
      </c>
      <c r="J123" s="15">
        <f t="shared" si="10"/>
        <v>0</v>
      </c>
      <c r="K123" s="24" t="str">
        <f t="shared" si="8"/>
        <v>صفر فقط لاغير</v>
      </c>
      <c r="M123" s="18">
        <v>0.16</v>
      </c>
      <c r="N123" s="19" t="s">
        <v>14</v>
      </c>
      <c r="O123" s="26"/>
      <c r="P123" s="26"/>
      <c r="Q123" s="26"/>
      <c r="R123" s="26"/>
      <c r="S123" s="26"/>
      <c r="T123" s="26"/>
      <c r="U123" s="26"/>
    </row>
    <row r="124" spans="1:21" ht="17.100000000000001" customHeight="1" x14ac:dyDescent="0.3">
      <c r="A124" s="21">
        <v>18</v>
      </c>
      <c r="B124" s="22"/>
      <c r="C124" s="21"/>
      <c r="D124" s="21"/>
      <c r="E124" s="21"/>
      <c r="F124" s="21"/>
      <c r="G124" s="21"/>
      <c r="H124" s="21"/>
      <c r="I124" s="23">
        <f t="shared" si="9"/>
        <v>0</v>
      </c>
      <c r="J124" s="15">
        <f t="shared" si="10"/>
        <v>0</v>
      </c>
      <c r="K124" s="24" t="str">
        <f t="shared" si="8"/>
        <v>صفر فقط لاغير</v>
      </c>
      <c r="M124" s="10">
        <v>0.17</v>
      </c>
      <c r="N124" s="19" t="s">
        <v>14</v>
      </c>
      <c r="O124" s="26"/>
      <c r="P124" s="26"/>
      <c r="Q124" s="26"/>
      <c r="R124" s="26"/>
      <c r="S124" s="26"/>
      <c r="T124" s="26"/>
      <c r="U124" s="26"/>
    </row>
    <row r="125" spans="1:21" ht="17.100000000000001" customHeight="1" x14ac:dyDescent="0.3">
      <c r="A125" s="21">
        <v>19</v>
      </c>
      <c r="B125" s="22"/>
      <c r="C125" s="21"/>
      <c r="D125" s="21"/>
      <c r="E125" s="21"/>
      <c r="F125" s="21"/>
      <c r="G125" s="21"/>
      <c r="H125" s="21"/>
      <c r="I125" s="23">
        <f t="shared" si="9"/>
        <v>0</v>
      </c>
      <c r="J125" s="15">
        <f t="shared" si="10"/>
        <v>0</v>
      </c>
      <c r="K125" s="24" t="str">
        <f t="shared" si="8"/>
        <v>صفر فقط لاغير</v>
      </c>
      <c r="M125" s="18">
        <v>0.18</v>
      </c>
      <c r="N125" s="19" t="s">
        <v>14</v>
      </c>
      <c r="O125" s="26"/>
      <c r="P125" s="26"/>
      <c r="Q125" s="26"/>
      <c r="R125" s="26"/>
      <c r="S125" s="26"/>
      <c r="T125" s="26"/>
      <c r="U125" s="26"/>
    </row>
    <row r="126" spans="1:21" ht="17.100000000000001" customHeight="1" x14ac:dyDescent="0.3">
      <c r="A126" s="21">
        <v>20</v>
      </c>
      <c r="B126" s="22"/>
      <c r="C126" s="21"/>
      <c r="D126" s="21"/>
      <c r="E126" s="21"/>
      <c r="F126" s="21"/>
      <c r="G126" s="21"/>
      <c r="H126" s="21"/>
      <c r="I126" s="23">
        <f t="shared" si="9"/>
        <v>0</v>
      </c>
      <c r="J126" s="15">
        <f t="shared" si="10"/>
        <v>0</v>
      </c>
      <c r="K126" s="24" t="str">
        <f t="shared" si="8"/>
        <v>صفر فقط لاغير</v>
      </c>
      <c r="M126" s="10">
        <v>0.19</v>
      </c>
      <c r="N126" s="19" t="s">
        <v>14</v>
      </c>
      <c r="O126" s="26"/>
      <c r="P126" s="26"/>
      <c r="Q126" s="26"/>
      <c r="R126" s="26"/>
      <c r="S126" s="26"/>
      <c r="T126" s="26"/>
      <c r="U126" s="26"/>
    </row>
    <row r="127" spans="1:21" ht="17.100000000000001" customHeight="1" x14ac:dyDescent="0.3">
      <c r="A127" s="21">
        <v>21</v>
      </c>
      <c r="B127" s="14"/>
      <c r="C127" s="13">
        <v>50</v>
      </c>
      <c r="D127" s="13">
        <v>50</v>
      </c>
      <c r="E127" s="13">
        <v>50</v>
      </c>
      <c r="F127" s="13"/>
      <c r="G127" s="13"/>
      <c r="H127" s="13"/>
      <c r="I127" s="15">
        <f>SUM(C127:H127)</f>
        <v>150</v>
      </c>
      <c r="J127" s="15">
        <f t="shared" si="10"/>
        <v>5</v>
      </c>
      <c r="K127" s="16" t="str">
        <f t="shared" si="8"/>
        <v>خمس درجات فقط لا غير</v>
      </c>
      <c r="M127" s="18">
        <v>0.2</v>
      </c>
      <c r="N127" s="19" t="s">
        <v>14</v>
      </c>
      <c r="O127" s="26"/>
      <c r="P127" s="26"/>
      <c r="Q127" s="26"/>
      <c r="R127" s="26"/>
      <c r="S127" s="26"/>
      <c r="T127" s="26"/>
      <c r="U127" s="26"/>
    </row>
    <row r="128" spans="1:21" ht="17.100000000000001" customHeight="1" x14ac:dyDescent="0.3">
      <c r="A128" s="21">
        <v>22</v>
      </c>
      <c r="B128" s="22"/>
      <c r="C128" s="21"/>
      <c r="D128" s="21"/>
      <c r="E128" s="21"/>
      <c r="F128" s="21"/>
      <c r="G128" s="21"/>
      <c r="H128" s="21"/>
      <c r="I128" s="23">
        <f t="shared" ref="I128:I156" si="11">SUM(C128:H128)</f>
        <v>0</v>
      </c>
      <c r="J128" s="15">
        <f t="shared" si="10"/>
        <v>0</v>
      </c>
      <c r="K128" s="24" t="str">
        <f t="shared" si="8"/>
        <v>صفر فقط لاغير</v>
      </c>
      <c r="M128" s="10">
        <v>0.21</v>
      </c>
      <c r="N128" s="19" t="s">
        <v>14</v>
      </c>
      <c r="O128" s="26"/>
      <c r="P128" s="26"/>
      <c r="Q128" s="26"/>
      <c r="R128" s="26"/>
      <c r="S128" s="26"/>
      <c r="T128" s="26"/>
      <c r="U128" s="26"/>
    </row>
    <row r="129" spans="1:21" ht="17.100000000000001" customHeight="1" x14ac:dyDescent="0.3">
      <c r="A129" s="21">
        <v>23</v>
      </c>
      <c r="B129" s="22"/>
      <c r="C129" s="21"/>
      <c r="D129" s="21"/>
      <c r="E129" s="21"/>
      <c r="F129" s="21"/>
      <c r="G129" s="21"/>
      <c r="H129" s="21"/>
      <c r="I129" s="23">
        <f t="shared" si="11"/>
        <v>0</v>
      </c>
      <c r="J129" s="15">
        <f t="shared" si="10"/>
        <v>0</v>
      </c>
      <c r="K129" s="24" t="str">
        <f t="shared" si="8"/>
        <v>صفر فقط لاغير</v>
      </c>
      <c r="M129" s="18">
        <v>0.22</v>
      </c>
      <c r="N129" s="19" t="s">
        <v>14</v>
      </c>
      <c r="O129" s="26"/>
      <c r="P129" s="26"/>
      <c r="Q129" s="26"/>
      <c r="R129" s="26"/>
      <c r="S129" s="26"/>
      <c r="T129" s="26"/>
      <c r="U129" s="26"/>
    </row>
    <row r="130" spans="1:21" ht="17.100000000000001" customHeight="1" x14ac:dyDescent="0.3">
      <c r="A130" s="21">
        <v>24</v>
      </c>
      <c r="B130" s="22"/>
      <c r="C130" s="25"/>
      <c r="D130" s="25"/>
      <c r="E130" s="25"/>
      <c r="F130" s="25"/>
      <c r="G130" s="25"/>
      <c r="H130" s="25"/>
      <c r="I130" s="23">
        <f t="shared" si="11"/>
        <v>0</v>
      </c>
      <c r="J130" s="15">
        <f t="shared" si="10"/>
        <v>0</v>
      </c>
      <c r="K130" s="24" t="str">
        <f t="shared" si="8"/>
        <v>صفر فقط لاغير</v>
      </c>
      <c r="M130" s="10">
        <v>0.23</v>
      </c>
      <c r="N130" s="19" t="s">
        <v>14</v>
      </c>
      <c r="O130" s="26"/>
      <c r="P130" s="26"/>
      <c r="Q130" s="26"/>
      <c r="R130" s="26"/>
      <c r="S130" s="26"/>
      <c r="T130" s="26"/>
      <c r="U130" s="26"/>
    </row>
    <row r="131" spans="1:21" ht="17.100000000000001" customHeight="1" x14ac:dyDescent="0.3">
      <c r="A131" s="21">
        <v>25</v>
      </c>
      <c r="B131" s="22"/>
      <c r="C131" s="21"/>
      <c r="D131" s="21"/>
      <c r="E131" s="21"/>
      <c r="F131" s="21"/>
      <c r="G131" s="21"/>
      <c r="H131" s="21"/>
      <c r="I131" s="23">
        <f t="shared" si="11"/>
        <v>0</v>
      </c>
      <c r="J131" s="15">
        <f t="shared" si="10"/>
        <v>0</v>
      </c>
      <c r="K131" s="24" t="str">
        <f t="shared" si="8"/>
        <v>صفر فقط لاغير</v>
      </c>
      <c r="M131" s="18">
        <v>0.24</v>
      </c>
      <c r="N131" s="19" t="s">
        <v>14</v>
      </c>
      <c r="O131" s="26"/>
      <c r="P131" s="26"/>
      <c r="Q131" s="26"/>
      <c r="R131" s="26"/>
      <c r="S131" s="26"/>
      <c r="T131" s="26"/>
      <c r="U131" s="26"/>
    </row>
    <row r="132" spans="1:21" ht="17.100000000000001" customHeight="1" x14ac:dyDescent="0.3">
      <c r="A132" s="21">
        <v>26</v>
      </c>
      <c r="B132" s="22"/>
      <c r="C132" s="21"/>
      <c r="D132" s="21"/>
      <c r="E132" s="21"/>
      <c r="F132" s="21"/>
      <c r="G132" s="21"/>
      <c r="H132" s="21"/>
      <c r="I132" s="23">
        <f t="shared" si="11"/>
        <v>0</v>
      </c>
      <c r="J132" s="15">
        <f t="shared" si="10"/>
        <v>0</v>
      </c>
      <c r="K132" s="24" t="str">
        <f t="shared" si="8"/>
        <v>صفر فقط لاغير</v>
      </c>
      <c r="M132" s="10">
        <v>0.25</v>
      </c>
      <c r="N132" s="19" t="s">
        <v>16</v>
      </c>
      <c r="O132" s="26"/>
      <c r="P132" s="26"/>
      <c r="Q132" s="26"/>
      <c r="R132" s="26"/>
      <c r="S132" s="26"/>
      <c r="T132" s="26"/>
      <c r="U132" s="26"/>
    </row>
    <row r="133" spans="1:21" ht="17.100000000000001" customHeight="1" x14ac:dyDescent="0.3">
      <c r="A133" s="21">
        <v>27</v>
      </c>
      <c r="B133" s="22"/>
      <c r="C133" s="21"/>
      <c r="D133" s="21"/>
      <c r="E133" s="21"/>
      <c r="F133" s="21"/>
      <c r="G133" s="21"/>
      <c r="H133" s="21"/>
      <c r="I133" s="23">
        <f t="shared" si="11"/>
        <v>0</v>
      </c>
      <c r="J133" s="15">
        <f t="shared" si="10"/>
        <v>0</v>
      </c>
      <c r="K133" s="24" t="str">
        <f t="shared" si="8"/>
        <v>صفر فقط لاغير</v>
      </c>
      <c r="M133" s="18">
        <v>0.26</v>
      </c>
      <c r="N133" s="19" t="s">
        <v>16</v>
      </c>
      <c r="O133" s="26"/>
      <c r="P133" s="26"/>
      <c r="Q133" s="26"/>
      <c r="R133" s="26"/>
      <c r="S133" s="26"/>
      <c r="T133" s="26"/>
      <c r="U133" s="26"/>
    </row>
    <row r="134" spans="1:21" ht="17.100000000000001" customHeight="1" x14ac:dyDescent="0.3">
      <c r="A134" s="21">
        <v>28</v>
      </c>
      <c r="B134" s="22"/>
      <c r="C134" s="21"/>
      <c r="D134" s="21"/>
      <c r="E134" s="21"/>
      <c r="F134" s="21"/>
      <c r="G134" s="21"/>
      <c r="H134" s="21"/>
      <c r="I134" s="23">
        <f t="shared" si="11"/>
        <v>0</v>
      </c>
      <c r="J134" s="15">
        <f t="shared" si="10"/>
        <v>0</v>
      </c>
      <c r="K134" s="24" t="str">
        <f t="shared" si="8"/>
        <v>صفر فقط لاغير</v>
      </c>
      <c r="M134" s="10">
        <v>0.27</v>
      </c>
      <c r="N134" s="19" t="s">
        <v>16</v>
      </c>
      <c r="O134" s="26"/>
      <c r="P134" s="26"/>
      <c r="Q134" s="26"/>
      <c r="R134" s="26"/>
      <c r="S134" s="26"/>
      <c r="T134" s="26"/>
      <c r="U134" s="26"/>
    </row>
    <row r="135" spans="1:21" ht="17.100000000000001" customHeight="1" x14ac:dyDescent="0.3">
      <c r="A135" s="21">
        <v>29</v>
      </c>
      <c r="B135" s="22"/>
      <c r="C135" s="21"/>
      <c r="D135" s="21"/>
      <c r="E135" s="21"/>
      <c r="F135" s="21"/>
      <c r="G135" s="21"/>
      <c r="H135" s="21"/>
      <c r="I135" s="23">
        <f t="shared" si="11"/>
        <v>0</v>
      </c>
      <c r="J135" s="15">
        <f t="shared" si="10"/>
        <v>0</v>
      </c>
      <c r="K135" s="24" t="str">
        <f t="shared" si="8"/>
        <v>صفر فقط لاغير</v>
      </c>
      <c r="M135" s="18">
        <v>0.28000000000000003</v>
      </c>
      <c r="N135" s="19" t="s">
        <v>16</v>
      </c>
      <c r="O135" s="26"/>
      <c r="P135" s="26"/>
      <c r="Q135" s="26"/>
      <c r="R135" s="26"/>
      <c r="S135" s="26"/>
      <c r="T135" s="26"/>
      <c r="U135" s="26"/>
    </row>
    <row r="136" spans="1:21" ht="17.100000000000001" customHeight="1" x14ac:dyDescent="0.3">
      <c r="A136" s="21">
        <v>30</v>
      </c>
      <c r="B136" s="22"/>
      <c r="C136" s="21"/>
      <c r="D136" s="21"/>
      <c r="E136" s="21"/>
      <c r="F136" s="21"/>
      <c r="G136" s="21"/>
      <c r="H136" s="21"/>
      <c r="I136" s="23">
        <f t="shared" si="11"/>
        <v>0</v>
      </c>
      <c r="J136" s="15">
        <f t="shared" si="10"/>
        <v>0</v>
      </c>
      <c r="K136" s="24" t="str">
        <f t="shared" si="8"/>
        <v>صفر فقط لاغير</v>
      </c>
      <c r="M136" s="10">
        <v>0.28999999999999998</v>
      </c>
      <c r="N136" s="19" t="s">
        <v>16</v>
      </c>
      <c r="O136" s="26"/>
      <c r="P136" s="26"/>
      <c r="Q136" s="26"/>
      <c r="R136" s="26"/>
      <c r="S136" s="26"/>
      <c r="T136" s="26"/>
      <c r="U136" s="26"/>
    </row>
    <row r="137" spans="1:21" s="38" customFormat="1" ht="17.100000000000001" customHeight="1" x14ac:dyDescent="0.3">
      <c r="A137" s="21">
        <v>31</v>
      </c>
      <c r="B137" s="22"/>
      <c r="C137" s="21"/>
      <c r="D137" s="21"/>
      <c r="E137" s="21"/>
      <c r="F137" s="21"/>
      <c r="G137" s="21"/>
      <c r="H137" s="21"/>
      <c r="I137" s="23">
        <f t="shared" si="11"/>
        <v>0</v>
      </c>
      <c r="J137" s="15">
        <f t="shared" si="10"/>
        <v>0</v>
      </c>
      <c r="K137" s="24" t="str">
        <f t="shared" si="8"/>
        <v>صفر فقط لاغير</v>
      </c>
      <c r="L137" s="35"/>
      <c r="M137" s="36">
        <v>0.3</v>
      </c>
      <c r="N137" s="37" t="s">
        <v>16</v>
      </c>
    </row>
    <row r="138" spans="1:21" s="12" customFormat="1" ht="17.100000000000001" customHeight="1" x14ac:dyDescent="0.2">
      <c r="A138" s="21">
        <v>32</v>
      </c>
      <c r="B138" s="22"/>
      <c r="C138" s="21"/>
      <c r="D138" s="21"/>
      <c r="E138" s="21"/>
      <c r="F138" s="21"/>
      <c r="G138" s="21"/>
      <c r="H138" s="21"/>
      <c r="I138" s="23">
        <f t="shared" si="11"/>
        <v>0</v>
      </c>
      <c r="J138" s="15">
        <f t="shared" si="10"/>
        <v>0</v>
      </c>
      <c r="K138" s="24" t="str">
        <f t="shared" si="8"/>
        <v>صفر فقط لاغير</v>
      </c>
      <c r="L138" s="9"/>
      <c r="M138" s="10">
        <v>0.31</v>
      </c>
      <c r="N138" s="19" t="s">
        <v>16</v>
      </c>
    </row>
    <row r="139" spans="1:21" ht="17.100000000000001" customHeight="1" x14ac:dyDescent="0.3">
      <c r="A139" s="21">
        <v>33</v>
      </c>
      <c r="B139" s="22"/>
      <c r="C139" s="21"/>
      <c r="D139" s="21"/>
      <c r="E139" s="21"/>
      <c r="F139" s="21"/>
      <c r="G139" s="21"/>
      <c r="H139" s="21"/>
      <c r="I139" s="23">
        <f t="shared" si="11"/>
        <v>0</v>
      </c>
      <c r="J139" s="15">
        <f t="shared" si="10"/>
        <v>0</v>
      </c>
      <c r="K139" s="24" t="str">
        <f t="shared" si="8"/>
        <v>صفر فقط لاغير</v>
      </c>
      <c r="M139" s="18">
        <v>0.32</v>
      </c>
      <c r="N139" s="19" t="s">
        <v>16</v>
      </c>
      <c r="O139" s="26"/>
      <c r="P139" s="26"/>
      <c r="Q139" s="26"/>
      <c r="R139" s="26"/>
      <c r="S139" s="26"/>
      <c r="T139" s="26"/>
      <c r="U139" s="26"/>
    </row>
    <row r="140" spans="1:21" ht="17.100000000000001" customHeight="1" x14ac:dyDescent="0.3">
      <c r="A140" s="21">
        <v>34</v>
      </c>
      <c r="B140" s="22"/>
      <c r="C140" s="21"/>
      <c r="D140" s="21"/>
      <c r="E140" s="21"/>
      <c r="F140" s="21"/>
      <c r="G140" s="21"/>
      <c r="H140" s="21"/>
      <c r="I140" s="23">
        <f t="shared" si="11"/>
        <v>0</v>
      </c>
      <c r="J140" s="15">
        <f t="shared" si="10"/>
        <v>0</v>
      </c>
      <c r="K140" s="24" t="str">
        <f t="shared" si="8"/>
        <v>صفر فقط لاغير</v>
      </c>
      <c r="M140" s="10">
        <v>0.33</v>
      </c>
      <c r="N140" s="19" t="s">
        <v>16</v>
      </c>
      <c r="O140" s="26"/>
      <c r="P140" s="26"/>
      <c r="Q140" s="26"/>
      <c r="R140" s="26"/>
      <c r="S140" s="26"/>
      <c r="T140" s="26"/>
      <c r="U140" s="26"/>
    </row>
    <row r="141" spans="1:21" ht="17.100000000000001" customHeight="1" x14ac:dyDescent="0.3">
      <c r="A141" s="21">
        <v>35</v>
      </c>
      <c r="B141" s="22"/>
      <c r="C141" s="21"/>
      <c r="D141" s="21"/>
      <c r="E141" s="21"/>
      <c r="F141" s="21"/>
      <c r="G141" s="21"/>
      <c r="H141" s="21"/>
      <c r="I141" s="23">
        <f t="shared" si="11"/>
        <v>0</v>
      </c>
      <c r="J141" s="15">
        <f t="shared" si="10"/>
        <v>0</v>
      </c>
      <c r="K141" s="24" t="str">
        <f t="shared" si="8"/>
        <v>صفر فقط لاغير</v>
      </c>
      <c r="M141" s="18">
        <v>0.34</v>
      </c>
      <c r="N141" s="19" t="s">
        <v>16</v>
      </c>
      <c r="O141" s="26"/>
      <c r="P141" s="26"/>
      <c r="Q141" s="26"/>
      <c r="R141" s="26"/>
      <c r="S141" s="26"/>
      <c r="T141" s="26"/>
      <c r="U141" s="26"/>
    </row>
    <row r="142" spans="1:21" ht="17.100000000000001" customHeight="1" x14ac:dyDescent="0.3">
      <c r="A142" s="21">
        <v>36</v>
      </c>
      <c r="B142" s="22"/>
      <c r="C142" s="21"/>
      <c r="D142" s="21"/>
      <c r="E142" s="21"/>
      <c r="F142" s="21"/>
      <c r="G142" s="21"/>
      <c r="H142" s="21"/>
      <c r="I142" s="23">
        <f t="shared" si="11"/>
        <v>0</v>
      </c>
      <c r="J142" s="15">
        <f t="shared" si="10"/>
        <v>0</v>
      </c>
      <c r="K142" s="24" t="str">
        <f t="shared" si="8"/>
        <v>صفر فقط لاغير</v>
      </c>
      <c r="M142" s="10">
        <v>0.35</v>
      </c>
      <c r="N142" s="19" t="s">
        <v>19</v>
      </c>
      <c r="O142" s="26"/>
      <c r="P142" s="26"/>
      <c r="Q142" s="26"/>
      <c r="R142" s="26"/>
      <c r="S142" s="26"/>
      <c r="T142" s="26"/>
      <c r="U142" s="26"/>
    </row>
    <row r="143" spans="1:21" ht="17.100000000000001" customHeight="1" x14ac:dyDescent="0.3">
      <c r="A143" s="21">
        <v>37</v>
      </c>
      <c r="B143" s="22"/>
      <c r="C143" s="21"/>
      <c r="D143" s="21"/>
      <c r="E143" s="21"/>
      <c r="F143" s="21"/>
      <c r="G143" s="21"/>
      <c r="H143" s="21"/>
      <c r="I143" s="23">
        <f t="shared" si="11"/>
        <v>0</v>
      </c>
      <c r="J143" s="15">
        <f t="shared" si="10"/>
        <v>0</v>
      </c>
      <c r="K143" s="24" t="str">
        <f t="shared" si="8"/>
        <v>صفر فقط لاغير</v>
      </c>
      <c r="M143" s="18">
        <v>0.36</v>
      </c>
      <c r="N143" s="19" t="s">
        <v>19</v>
      </c>
      <c r="O143" s="26"/>
      <c r="P143" s="26"/>
      <c r="Q143" s="26"/>
      <c r="R143" s="26"/>
      <c r="S143" s="26"/>
      <c r="T143" s="26"/>
      <c r="U143" s="26"/>
    </row>
    <row r="144" spans="1:21" ht="17.100000000000001" customHeight="1" x14ac:dyDescent="0.3">
      <c r="A144" s="21">
        <v>38</v>
      </c>
      <c r="B144" s="22"/>
      <c r="C144" s="21"/>
      <c r="D144" s="21"/>
      <c r="E144" s="21"/>
      <c r="F144" s="21"/>
      <c r="G144" s="21"/>
      <c r="H144" s="21"/>
      <c r="I144" s="23">
        <f t="shared" si="11"/>
        <v>0</v>
      </c>
      <c r="J144" s="15">
        <f t="shared" si="10"/>
        <v>0</v>
      </c>
      <c r="K144" s="24" t="str">
        <f t="shared" si="8"/>
        <v>صفر فقط لاغير</v>
      </c>
      <c r="M144" s="10">
        <v>0.37</v>
      </c>
      <c r="N144" s="19" t="s">
        <v>19</v>
      </c>
      <c r="O144" s="26"/>
      <c r="P144" s="26"/>
      <c r="Q144" s="26"/>
      <c r="R144" s="26"/>
      <c r="S144" s="26"/>
      <c r="T144" s="26"/>
      <c r="U144" s="26"/>
    </row>
    <row r="145" spans="1:21" ht="17.100000000000001" customHeight="1" x14ac:dyDescent="0.3">
      <c r="A145" s="21">
        <v>39</v>
      </c>
      <c r="B145" s="22"/>
      <c r="C145" s="21"/>
      <c r="D145" s="21"/>
      <c r="E145" s="21"/>
      <c r="F145" s="21"/>
      <c r="G145" s="21"/>
      <c r="H145" s="21"/>
      <c r="I145" s="23">
        <f t="shared" si="11"/>
        <v>0</v>
      </c>
      <c r="J145" s="15">
        <f t="shared" si="10"/>
        <v>0</v>
      </c>
      <c r="K145" s="24" t="str">
        <f t="shared" si="8"/>
        <v>صفر فقط لاغير</v>
      </c>
      <c r="M145" s="18">
        <v>0.38</v>
      </c>
      <c r="N145" s="19" t="s">
        <v>19</v>
      </c>
      <c r="O145" s="26"/>
      <c r="P145" s="26"/>
      <c r="Q145" s="26"/>
      <c r="R145" s="26"/>
      <c r="S145" s="26"/>
      <c r="T145" s="26"/>
      <c r="U145" s="26"/>
    </row>
    <row r="146" spans="1:21" ht="17.100000000000001" customHeight="1" x14ac:dyDescent="0.3">
      <c r="A146" s="21">
        <v>40</v>
      </c>
      <c r="B146" s="22"/>
      <c r="C146" s="21"/>
      <c r="D146" s="21"/>
      <c r="E146" s="21"/>
      <c r="F146" s="21"/>
      <c r="G146" s="21"/>
      <c r="H146" s="21"/>
      <c r="I146" s="23">
        <f t="shared" si="11"/>
        <v>0</v>
      </c>
      <c r="J146" s="15">
        <f t="shared" si="10"/>
        <v>0</v>
      </c>
      <c r="K146" s="24" t="str">
        <f t="shared" si="8"/>
        <v>صفر فقط لاغير</v>
      </c>
      <c r="M146" s="10">
        <v>0.39</v>
      </c>
      <c r="N146" s="19" t="s">
        <v>19</v>
      </c>
      <c r="O146" s="26"/>
      <c r="P146" s="26"/>
      <c r="Q146" s="26"/>
      <c r="R146" s="26"/>
      <c r="S146" s="26"/>
      <c r="T146" s="26"/>
      <c r="U146" s="26"/>
    </row>
    <row r="147" spans="1:21" ht="17.100000000000001" customHeight="1" x14ac:dyDescent="0.3">
      <c r="A147" s="21">
        <v>41</v>
      </c>
      <c r="B147" s="22"/>
      <c r="C147" s="21"/>
      <c r="D147" s="21"/>
      <c r="E147" s="21"/>
      <c r="F147" s="21"/>
      <c r="G147" s="21"/>
      <c r="H147" s="21"/>
      <c r="I147" s="23">
        <f t="shared" si="11"/>
        <v>0</v>
      </c>
      <c r="J147" s="15">
        <f t="shared" si="10"/>
        <v>0</v>
      </c>
      <c r="K147" s="24" t="str">
        <f t="shared" si="8"/>
        <v>صفر فقط لاغير</v>
      </c>
      <c r="M147" s="18">
        <v>0.4</v>
      </c>
      <c r="N147" s="19" t="s">
        <v>19</v>
      </c>
      <c r="O147" s="26"/>
      <c r="P147" s="26"/>
      <c r="Q147" s="26"/>
      <c r="R147" s="26"/>
      <c r="S147" s="26"/>
      <c r="T147" s="26"/>
      <c r="U147" s="26"/>
    </row>
    <row r="148" spans="1:21" ht="17.100000000000001" customHeight="1" x14ac:dyDescent="0.3">
      <c r="A148" s="21">
        <v>42</v>
      </c>
      <c r="B148" s="22"/>
      <c r="C148" s="21"/>
      <c r="D148" s="21"/>
      <c r="E148" s="21"/>
      <c r="F148" s="21"/>
      <c r="G148" s="21"/>
      <c r="H148" s="21"/>
      <c r="I148" s="23">
        <f t="shared" si="11"/>
        <v>0</v>
      </c>
      <c r="J148" s="15">
        <f t="shared" si="10"/>
        <v>0</v>
      </c>
      <c r="K148" s="24" t="str">
        <f t="shared" si="8"/>
        <v>صفر فقط لاغير</v>
      </c>
      <c r="M148" s="10">
        <v>0.41</v>
      </c>
      <c r="N148" s="19" t="s">
        <v>19</v>
      </c>
      <c r="O148" s="26"/>
      <c r="P148" s="26"/>
      <c r="Q148" s="26"/>
      <c r="R148" s="26"/>
      <c r="S148" s="26"/>
      <c r="T148" s="26"/>
      <c r="U148" s="26"/>
    </row>
    <row r="149" spans="1:21" ht="17.100000000000001" customHeight="1" x14ac:dyDescent="0.3">
      <c r="A149" s="21">
        <v>43</v>
      </c>
      <c r="B149" s="22"/>
      <c r="C149" s="21"/>
      <c r="D149" s="21"/>
      <c r="E149" s="21"/>
      <c r="F149" s="21"/>
      <c r="G149" s="21"/>
      <c r="H149" s="21"/>
      <c r="I149" s="23">
        <f t="shared" si="11"/>
        <v>0</v>
      </c>
      <c r="J149" s="15">
        <f t="shared" si="10"/>
        <v>0</v>
      </c>
      <c r="K149" s="24" t="str">
        <f t="shared" si="8"/>
        <v>صفر فقط لاغير</v>
      </c>
      <c r="M149" s="18">
        <v>0.42</v>
      </c>
      <c r="N149" s="19" t="s">
        <v>19</v>
      </c>
      <c r="O149" s="26"/>
      <c r="P149" s="26"/>
      <c r="Q149" s="26"/>
      <c r="R149" s="26"/>
      <c r="S149" s="26"/>
      <c r="T149" s="26"/>
      <c r="U149" s="26"/>
    </row>
    <row r="150" spans="1:21" ht="17.100000000000001" customHeight="1" x14ac:dyDescent="0.3">
      <c r="A150" s="21">
        <v>44</v>
      </c>
      <c r="B150" s="22"/>
      <c r="C150" s="21">
        <v>50</v>
      </c>
      <c r="D150" s="21">
        <v>50</v>
      </c>
      <c r="E150" s="21">
        <v>50</v>
      </c>
      <c r="F150" s="21"/>
      <c r="G150" s="21"/>
      <c r="H150" s="21"/>
      <c r="I150" s="23">
        <f t="shared" si="11"/>
        <v>150</v>
      </c>
      <c r="J150" s="15">
        <f t="shared" si="10"/>
        <v>5</v>
      </c>
      <c r="K150" s="24" t="str">
        <f t="shared" si="8"/>
        <v>خمس درجات فقط لا غير</v>
      </c>
      <c r="M150" s="10">
        <v>0.43</v>
      </c>
      <c r="N150" s="19" t="s">
        <v>19</v>
      </c>
      <c r="O150" s="26"/>
      <c r="P150" s="26"/>
      <c r="Q150" s="26"/>
      <c r="R150" s="26"/>
      <c r="S150" s="26"/>
      <c r="T150" s="26"/>
      <c r="U150" s="26"/>
    </row>
    <row r="151" spans="1:21" ht="17.100000000000001" customHeight="1" x14ac:dyDescent="0.3">
      <c r="A151" s="21">
        <v>45</v>
      </c>
      <c r="B151" s="22"/>
      <c r="C151" s="21"/>
      <c r="D151" s="21"/>
      <c r="E151" s="21"/>
      <c r="F151" s="21"/>
      <c r="G151" s="21"/>
      <c r="H151" s="21"/>
      <c r="I151" s="23">
        <f t="shared" si="11"/>
        <v>0</v>
      </c>
      <c r="J151" s="15">
        <f t="shared" si="10"/>
        <v>0</v>
      </c>
      <c r="K151" s="24" t="str">
        <f t="shared" si="8"/>
        <v>صفر فقط لاغير</v>
      </c>
      <c r="M151" s="18">
        <v>0.44</v>
      </c>
      <c r="N151" s="19" t="s">
        <v>19</v>
      </c>
      <c r="O151" s="26"/>
      <c r="P151" s="26"/>
      <c r="Q151" s="26"/>
      <c r="R151" s="26"/>
      <c r="S151" s="26"/>
      <c r="T151" s="26"/>
      <c r="U151" s="26"/>
    </row>
    <row r="152" spans="1:21" ht="17.100000000000001" customHeight="1" x14ac:dyDescent="0.3">
      <c r="A152" s="21">
        <v>46</v>
      </c>
      <c r="B152" s="22"/>
      <c r="C152" s="21"/>
      <c r="D152" s="21"/>
      <c r="E152" s="21"/>
      <c r="F152" s="21"/>
      <c r="G152" s="21"/>
      <c r="H152" s="21"/>
      <c r="I152" s="23">
        <f t="shared" si="11"/>
        <v>0</v>
      </c>
      <c r="J152" s="15">
        <f t="shared" si="10"/>
        <v>0</v>
      </c>
      <c r="K152" s="24" t="str">
        <f t="shared" si="8"/>
        <v>صفر فقط لاغير</v>
      </c>
      <c r="M152" s="10">
        <v>0.45</v>
      </c>
      <c r="N152" s="19" t="s">
        <v>20</v>
      </c>
      <c r="O152" s="26"/>
      <c r="P152" s="26"/>
      <c r="Q152" s="26"/>
      <c r="R152" s="26"/>
      <c r="S152" s="26"/>
      <c r="T152" s="26"/>
      <c r="U152" s="26"/>
    </row>
    <row r="153" spans="1:21" ht="17.100000000000001" customHeight="1" x14ac:dyDescent="0.3">
      <c r="A153" s="21">
        <v>47</v>
      </c>
      <c r="B153" s="22"/>
      <c r="C153" s="21"/>
      <c r="D153" s="21"/>
      <c r="E153" s="21"/>
      <c r="F153" s="21"/>
      <c r="G153" s="21"/>
      <c r="H153" s="21"/>
      <c r="I153" s="23">
        <f t="shared" si="11"/>
        <v>0</v>
      </c>
      <c r="J153" s="15">
        <f t="shared" si="10"/>
        <v>0</v>
      </c>
      <c r="K153" s="24" t="str">
        <f t="shared" si="8"/>
        <v>صفر فقط لاغير</v>
      </c>
      <c r="M153" s="18">
        <v>0.46</v>
      </c>
      <c r="N153" s="19" t="s">
        <v>20</v>
      </c>
      <c r="O153" s="26"/>
      <c r="P153" s="26"/>
      <c r="Q153" s="26"/>
      <c r="R153" s="26"/>
      <c r="S153" s="26"/>
      <c r="T153" s="26"/>
      <c r="U153" s="26"/>
    </row>
    <row r="154" spans="1:21" ht="17.100000000000001" customHeight="1" x14ac:dyDescent="0.3">
      <c r="A154" s="21">
        <v>48</v>
      </c>
      <c r="B154" s="22"/>
      <c r="C154" s="21"/>
      <c r="D154" s="21"/>
      <c r="E154" s="21"/>
      <c r="F154" s="21"/>
      <c r="G154" s="21"/>
      <c r="H154" s="21"/>
      <c r="I154" s="23">
        <f t="shared" si="11"/>
        <v>0</v>
      </c>
      <c r="J154" s="15">
        <f t="shared" si="10"/>
        <v>0</v>
      </c>
      <c r="K154" s="24" t="str">
        <f t="shared" si="8"/>
        <v>صفر فقط لاغير</v>
      </c>
      <c r="M154" s="10">
        <v>0.47</v>
      </c>
      <c r="N154" s="19" t="s">
        <v>20</v>
      </c>
      <c r="O154" s="26"/>
      <c r="P154" s="26"/>
      <c r="Q154" s="26"/>
      <c r="R154" s="26"/>
      <c r="S154" s="26"/>
      <c r="T154" s="26"/>
      <c r="U154" s="26"/>
    </row>
    <row r="155" spans="1:21" ht="17.100000000000001" customHeight="1" x14ac:dyDescent="0.3">
      <c r="A155" s="21">
        <v>49</v>
      </c>
      <c r="B155" s="22"/>
      <c r="C155" s="21"/>
      <c r="D155" s="21"/>
      <c r="E155" s="21"/>
      <c r="F155" s="21"/>
      <c r="G155" s="21"/>
      <c r="H155" s="21"/>
      <c r="I155" s="23">
        <f t="shared" si="11"/>
        <v>0</v>
      </c>
      <c r="J155" s="15">
        <f t="shared" si="10"/>
        <v>0</v>
      </c>
      <c r="K155" s="24" t="str">
        <f t="shared" si="8"/>
        <v>صفر فقط لاغير</v>
      </c>
      <c r="M155" s="18">
        <v>0.48</v>
      </c>
      <c r="N155" s="19" t="s">
        <v>20</v>
      </c>
      <c r="O155" s="26"/>
      <c r="P155" s="26"/>
      <c r="Q155" s="26"/>
      <c r="R155" s="26"/>
      <c r="S155" s="26"/>
      <c r="T155" s="26"/>
      <c r="U155" s="26"/>
    </row>
    <row r="156" spans="1:21" ht="17.100000000000001" customHeight="1" x14ac:dyDescent="0.3">
      <c r="A156" s="21">
        <v>50</v>
      </c>
      <c r="B156" s="22"/>
      <c r="C156" s="21"/>
      <c r="D156" s="21"/>
      <c r="E156" s="21"/>
      <c r="F156" s="21"/>
      <c r="G156" s="21"/>
      <c r="H156" s="21"/>
      <c r="I156" s="23">
        <f t="shared" si="11"/>
        <v>0</v>
      </c>
      <c r="J156" s="15">
        <f t="shared" si="10"/>
        <v>0</v>
      </c>
      <c r="K156" s="24" t="str">
        <f t="shared" si="8"/>
        <v>صفر فقط لاغير</v>
      </c>
      <c r="M156" s="10">
        <v>0.49</v>
      </c>
      <c r="N156" s="19" t="s">
        <v>20</v>
      </c>
      <c r="O156" s="26"/>
      <c r="P156" s="26"/>
      <c r="Q156" s="26"/>
      <c r="R156" s="26"/>
      <c r="S156" s="26"/>
      <c r="T156" s="26"/>
      <c r="U156" s="26"/>
    </row>
    <row r="157" spans="1:21" s="6" customFormat="1" ht="50.25" customHeight="1" thickBot="1" x14ac:dyDescent="0.35">
      <c r="A157" s="1"/>
      <c r="B157" s="1" t="s">
        <v>230</v>
      </c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4"/>
      <c r="N157" s="3"/>
      <c r="O157" s="5"/>
      <c r="P157" s="5"/>
      <c r="Q157" s="5"/>
      <c r="R157" s="5"/>
      <c r="S157" s="5"/>
      <c r="T157" s="5"/>
      <c r="U157" s="5"/>
    </row>
    <row r="158" spans="1:21" s="12" customFormat="1" ht="17.100000000000001" customHeight="1" thickTop="1" x14ac:dyDescent="0.2">
      <c r="A158" s="7" t="s">
        <v>1</v>
      </c>
      <c r="B158" s="7" t="s">
        <v>2</v>
      </c>
      <c r="C158" s="7" t="s">
        <v>3</v>
      </c>
      <c r="D158" s="7" t="s">
        <v>4</v>
      </c>
      <c r="E158" s="7" t="s">
        <v>5</v>
      </c>
      <c r="F158" s="7" t="s">
        <v>6</v>
      </c>
      <c r="G158" s="7" t="s">
        <v>7</v>
      </c>
      <c r="H158" s="7" t="s">
        <v>8</v>
      </c>
      <c r="I158" s="7" t="s">
        <v>9</v>
      </c>
      <c r="J158" s="8" t="s">
        <v>10</v>
      </c>
      <c r="K158" s="7" t="s">
        <v>11</v>
      </c>
      <c r="L158" s="9"/>
      <c r="M158" s="10"/>
      <c r="N158" s="11"/>
    </row>
    <row r="159" spans="1:21" ht="17.100000000000001" customHeight="1" x14ac:dyDescent="0.3">
      <c r="A159" s="13">
        <v>1</v>
      </c>
      <c r="B159" s="14"/>
      <c r="C159" s="13">
        <v>50</v>
      </c>
      <c r="D159" s="13">
        <v>50</v>
      </c>
      <c r="E159" s="13">
        <v>50</v>
      </c>
      <c r="F159" s="13"/>
      <c r="G159" s="13"/>
      <c r="H159" s="13"/>
      <c r="I159" s="15">
        <f>SUM(C159:H159)</f>
        <v>150</v>
      </c>
      <c r="J159" s="15">
        <f>SUM(C159:H159)/30</f>
        <v>5</v>
      </c>
      <c r="K159" s="16" t="str">
        <f t="shared" ref="K159:K208" si="12">LOOKUP(J159,M:M,N:N)</f>
        <v>خمس درجات فقط لا غير</v>
      </c>
      <c r="M159" s="18">
        <v>0</v>
      </c>
      <c r="N159" s="19" t="s">
        <v>12</v>
      </c>
    </row>
    <row r="160" spans="1:21" ht="17.100000000000001" customHeight="1" x14ac:dyDescent="0.3">
      <c r="A160" s="21">
        <v>2</v>
      </c>
      <c r="B160" s="22"/>
      <c r="C160" s="21"/>
      <c r="D160" s="21"/>
      <c r="E160" s="21"/>
      <c r="F160" s="21"/>
      <c r="G160" s="21"/>
      <c r="H160" s="21"/>
      <c r="I160" s="23">
        <f t="shared" ref="I160:I178" si="13">SUM(C160:H160)</f>
        <v>0</v>
      </c>
      <c r="J160" s="15">
        <f t="shared" ref="J160:J208" si="14">SUM(C160:H160)/30</f>
        <v>0</v>
      </c>
      <c r="K160" s="24" t="str">
        <f t="shared" si="12"/>
        <v>صفر فقط لاغير</v>
      </c>
      <c r="M160" s="10">
        <v>0.01</v>
      </c>
      <c r="N160" s="19" t="s">
        <v>12</v>
      </c>
    </row>
    <row r="161" spans="1:21" ht="17.100000000000001" customHeight="1" x14ac:dyDescent="0.3">
      <c r="A161" s="21">
        <v>3</v>
      </c>
      <c r="B161" s="22"/>
      <c r="C161" s="21"/>
      <c r="D161" s="21"/>
      <c r="E161" s="21"/>
      <c r="F161" s="21"/>
      <c r="G161" s="21"/>
      <c r="H161" s="21"/>
      <c r="I161" s="23">
        <f t="shared" si="13"/>
        <v>0</v>
      </c>
      <c r="J161" s="15">
        <f t="shared" si="14"/>
        <v>0</v>
      </c>
      <c r="K161" s="24" t="str">
        <f t="shared" si="12"/>
        <v>صفر فقط لاغير</v>
      </c>
      <c r="M161" s="18">
        <v>0.02</v>
      </c>
      <c r="N161" s="19" t="s">
        <v>12</v>
      </c>
    </row>
    <row r="162" spans="1:21" ht="17.100000000000001" customHeight="1" x14ac:dyDescent="0.3">
      <c r="A162" s="21">
        <v>4</v>
      </c>
      <c r="B162" s="22"/>
      <c r="C162" s="25"/>
      <c r="D162" s="25"/>
      <c r="E162" s="25"/>
      <c r="F162" s="25"/>
      <c r="G162" s="25"/>
      <c r="H162" s="25"/>
      <c r="I162" s="23">
        <f t="shared" si="13"/>
        <v>0</v>
      </c>
      <c r="J162" s="15">
        <f t="shared" si="14"/>
        <v>0</v>
      </c>
      <c r="K162" s="24" t="str">
        <f t="shared" si="12"/>
        <v>صفر فقط لاغير</v>
      </c>
      <c r="M162" s="10">
        <v>0.03</v>
      </c>
      <c r="N162" s="19" t="s">
        <v>12</v>
      </c>
    </row>
    <row r="163" spans="1:21" ht="17.100000000000001" customHeight="1" x14ac:dyDescent="0.3">
      <c r="A163" s="21">
        <v>5</v>
      </c>
      <c r="B163" s="22"/>
      <c r="C163" s="21"/>
      <c r="D163" s="21"/>
      <c r="E163" s="21"/>
      <c r="F163" s="21"/>
      <c r="G163" s="21"/>
      <c r="H163" s="21"/>
      <c r="I163" s="23">
        <f t="shared" si="13"/>
        <v>0</v>
      </c>
      <c r="J163" s="15">
        <f t="shared" si="14"/>
        <v>0</v>
      </c>
      <c r="K163" s="24" t="str">
        <f t="shared" si="12"/>
        <v>صفر فقط لاغير</v>
      </c>
      <c r="M163" s="18">
        <v>0.04</v>
      </c>
      <c r="N163" s="19" t="s">
        <v>12</v>
      </c>
    </row>
    <row r="164" spans="1:21" ht="17.100000000000001" customHeight="1" x14ac:dyDescent="0.3">
      <c r="A164" s="21">
        <v>6</v>
      </c>
      <c r="B164" s="22"/>
      <c r="C164" s="21"/>
      <c r="D164" s="21"/>
      <c r="E164" s="21"/>
      <c r="F164" s="21"/>
      <c r="G164" s="21"/>
      <c r="H164" s="21"/>
      <c r="I164" s="23">
        <f t="shared" si="13"/>
        <v>0</v>
      </c>
      <c r="J164" s="15">
        <f t="shared" si="14"/>
        <v>0</v>
      </c>
      <c r="K164" s="24" t="str">
        <f t="shared" si="12"/>
        <v>صفر فقط لاغير</v>
      </c>
      <c r="M164" s="10">
        <v>0.05</v>
      </c>
      <c r="N164" s="19" t="s">
        <v>13</v>
      </c>
    </row>
    <row r="165" spans="1:21" ht="17.100000000000001" customHeight="1" x14ac:dyDescent="0.3">
      <c r="A165" s="21">
        <v>7</v>
      </c>
      <c r="B165" s="22"/>
      <c r="C165" s="21"/>
      <c r="D165" s="21"/>
      <c r="E165" s="21"/>
      <c r="F165" s="21"/>
      <c r="G165" s="21"/>
      <c r="H165" s="21"/>
      <c r="I165" s="23">
        <f t="shared" si="13"/>
        <v>0</v>
      </c>
      <c r="J165" s="15">
        <f t="shared" si="14"/>
        <v>0</v>
      </c>
      <c r="K165" s="24" t="str">
        <f t="shared" si="12"/>
        <v>صفر فقط لاغير</v>
      </c>
      <c r="M165" s="18">
        <v>0.06</v>
      </c>
      <c r="N165" s="19" t="s">
        <v>13</v>
      </c>
    </row>
    <row r="166" spans="1:21" ht="17.100000000000001" customHeight="1" x14ac:dyDescent="0.3">
      <c r="A166" s="21">
        <v>8</v>
      </c>
      <c r="B166" s="22"/>
      <c r="C166" s="21"/>
      <c r="D166" s="21"/>
      <c r="E166" s="21"/>
      <c r="F166" s="21"/>
      <c r="G166" s="21"/>
      <c r="H166" s="21"/>
      <c r="I166" s="23">
        <f t="shared" si="13"/>
        <v>0</v>
      </c>
      <c r="J166" s="15">
        <f t="shared" si="14"/>
        <v>0</v>
      </c>
      <c r="K166" s="24" t="str">
        <f t="shared" si="12"/>
        <v>صفر فقط لاغير</v>
      </c>
      <c r="M166" s="10">
        <v>7.0000000000000007E-2</v>
      </c>
      <c r="N166" s="19" t="s">
        <v>13</v>
      </c>
      <c r="O166" s="26"/>
      <c r="P166" s="26"/>
    </row>
    <row r="167" spans="1:21" ht="17.100000000000001" customHeight="1" x14ac:dyDescent="0.3">
      <c r="A167" s="21">
        <v>9</v>
      </c>
      <c r="B167" s="22"/>
      <c r="C167" s="21"/>
      <c r="D167" s="21"/>
      <c r="E167" s="21"/>
      <c r="F167" s="21"/>
      <c r="G167" s="21"/>
      <c r="H167" s="21"/>
      <c r="I167" s="23">
        <f t="shared" si="13"/>
        <v>0</v>
      </c>
      <c r="J167" s="15">
        <f t="shared" si="14"/>
        <v>0</v>
      </c>
      <c r="K167" s="24" t="str">
        <f t="shared" si="12"/>
        <v>صفر فقط لاغير</v>
      </c>
      <c r="M167" s="18">
        <v>0.08</v>
      </c>
      <c r="N167" s="19" t="s">
        <v>13</v>
      </c>
      <c r="O167" s="26"/>
      <c r="P167" s="26"/>
    </row>
    <row r="168" spans="1:21" ht="17.100000000000001" customHeight="1" x14ac:dyDescent="0.3">
      <c r="A168" s="21">
        <v>10</v>
      </c>
      <c r="B168" s="22"/>
      <c r="C168" s="21"/>
      <c r="D168" s="21"/>
      <c r="E168" s="21"/>
      <c r="F168" s="21"/>
      <c r="G168" s="21"/>
      <c r="H168" s="21"/>
      <c r="I168" s="23">
        <f t="shared" si="13"/>
        <v>0</v>
      </c>
      <c r="J168" s="15">
        <f t="shared" si="14"/>
        <v>0</v>
      </c>
      <c r="K168" s="24" t="str">
        <f t="shared" si="12"/>
        <v>صفر فقط لاغير</v>
      </c>
      <c r="M168" s="10">
        <v>0.09</v>
      </c>
      <c r="N168" s="19" t="s">
        <v>13</v>
      </c>
      <c r="O168" s="26"/>
      <c r="P168" s="26"/>
      <c r="Q168" s="26"/>
      <c r="R168" s="26"/>
      <c r="S168" s="26"/>
      <c r="T168" s="26"/>
      <c r="U168" s="26"/>
    </row>
    <row r="169" spans="1:21" ht="17.100000000000001" customHeight="1" x14ac:dyDescent="0.3">
      <c r="A169" s="21">
        <v>11</v>
      </c>
      <c r="B169" s="22"/>
      <c r="C169" s="21"/>
      <c r="D169" s="21"/>
      <c r="E169" s="21"/>
      <c r="F169" s="21"/>
      <c r="G169" s="21"/>
      <c r="H169" s="21"/>
      <c r="I169" s="23">
        <f t="shared" si="13"/>
        <v>0</v>
      </c>
      <c r="J169" s="15">
        <f t="shared" si="14"/>
        <v>0</v>
      </c>
      <c r="K169" s="24" t="str">
        <f t="shared" si="12"/>
        <v>صفر فقط لاغير</v>
      </c>
      <c r="M169" s="18">
        <v>0.1</v>
      </c>
      <c r="N169" s="19" t="s">
        <v>13</v>
      </c>
      <c r="O169" s="26"/>
      <c r="P169" s="26"/>
      <c r="Q169" s="26"/>
      <c r="R169" s="26"/>
      <c r="S169" s="26"/>
      <c r="T169" s="26"/>
      <c r="U169" s="26"/>
    </row>
    <row r="170" spans="1:21" ht="17.100000000000001" customHeight="1" x14ac:dyDescent="0.3">
      <c r="A170" s="21">
        <v>12</v>
      </c>
      <c r="B170" s="22"/>
      <c r="C170" s="21"/>
      <c r="D170" s="21"/>
      <c r="E170" s="21"/>
      <c r="F170" s="21"/>
      <c r="G170" s="21"/>
      <c r="H170" s="21"/>
      <c r="I170" s="23">
        <f t="shared" si="13"/>
        <v>0</v>
      </c>
      <c r="J170" s="15">
        <f t="shared" si="14"/>
        <v>0</v>
      </c>
      <c r="K170" s="24" t="str">
        <f t="shared" si="12"/>
        <v>صفر فقط لاغير</v>
      </c>
      <c r="M170" s="10">
        <v>0.11</v>
      </c>
      <c r="N170" s="19" t="s">
        <v>13</v>
      </c>
      <c r="O170" s="26"/>
      <c r="P170" s="26"/>
      <c r="Q170" s="26"/>
      <c r="R170" s="26"/>
      <c r="S170" s="26"/>
      <c r="T170" s="26"/>
      <c r="U170" s="26"/>
    </row>
    <row r="171" spans="1:21" ht="17.100000000000001" customHeight="1" x14ac:dyDescent="0.3">
      <c r="A171" s="21">
        <v>13</v>
      </c>
      <c r="B171" s="22"/>
      <c r="C171" s="21"/>
      <c r="D171" s="21"/>
      <c r="E171" s="21"/>
      <c r="F171" s="21"/>
      <c r="G171" s="21"/>
      <c r="H171" s="21"/>
      <c r="I171" s="23">
        <f t="shared" si="13"/>
        <v>0</v>
      </c>
      <c r="J171" s="15">
        <f t="shared" si="14"/>
        <v>0</v>
      </c>
      <c r="K171" s="24" t="str">
        <f t="shared" si="12"/>
        <v>صفر فقط لاغير</v>
      </c>
      <c r="M171" s="18">
        <v>0.12</v>
      </c>
      <c r="N171" s="19" t="s">
        <v>13</v>
      </c>
      <c r="O171" s="26"/>
      <c r="P171" s="26"/>
      <c r="Q171" s="26"/>
      <c r="R171" s="26"/>
      <c r="S171" s="26"/>
      <c r="T171" s="26"/>
      <c r="U171" s="26"/>
    </row>
    <row r="172" spans="1:21" ht="17.100000000000001" customHeight="1" x14ac:dyDescent="0.3">
      <c r="A172" s="21">
        <v>14</v>
      </c>
      <c r="B172" s="22"/>
      <c r="C172" s="21"/>
      <c r="D172" s="21"/>
      <c r="E172" s="21"/>
      <c r="F172" s="21"/>
      <c r="G172" s="21"/>
      <c r="H172" s="21"/>
      <c r="I172" s="23">
        <f t="shared" si="13"/>
        <v>0</v>
      </c>
      <c r="J172" s="15">
        <f t="shared" si="14"/>
        <v>0</v>
      </c>
      <c r="K172" s="24" t="str">
        <f t="shared" si="12"/>
        <v>صفر فقط لاغير</v>
      </c>
      <c r="M172" s="10">
        <v>0.13</v>
      </c>
      <c r="N172" s="19" t="s">
        <v>13</v>
      </c>
      <c r="O172" s="26"/>
      <c r="P172" s="26"/>
      <c r="Q172" s="26"/>
      <c r="R172" s="26"/>
      <c r="S172" s="26"/>
      <c r="T172" s="26"/>
      <c r="U172" s="26"/>
    </row>
    <row r="173" spans="1:21" ht="17.100000000000001" customHeight="1" x14ac:dyDescent="0.3">
      <c r="A173" s="21">
        <v>15</v>
      </c>
      <c r="B173" s="22"/>
      <c r="C173" s="21"/>
      <c r="D173" s="21"/>
      <c r="E173" s="21"/>
      <c r="F173" s="21"/>
      <c r="G173" s="21"/>
      <c r="H173" s="21"/>
      <c r="I173" s="23">
        <f t="shared" si="13"/>
        <v>0</v>
      </c>
      <c r="J173" s="15">
        <f t="shared" si="14"/>
        <v>0</v>
      </c>
      <c r="K173" s="24" t="str">
        <f t="shared" si="12"/>
        <v>صفر فقط لاغير</v>
      </c>
      <c r="M173" s="18">
        <v>0.14000000000000001</v>
      </c>
      <c r="N173" s="19" t="s">
        <v>13</v>
      </c>
      <c r="O173" s="26"/>
      <c r="P173" s="26"/>
      <c r="Q173" s="26"/>
      <c r="R173" s="26"/>
      <c r="S173" s="26"/>
      <c r="T173" s="26"/>
      <c r="U173" s="26"/>
    </row>
    <row r="174" spans="1:21" ht="17.100000000000001" customHeight="1" x14ac:dyDescent="0.3">
      <c r="A174" s="21">
        <v>16</v>
      </c>
      <c r="B174" s="22"/>
      <c r="C174" s="21"/>
      <c r="D174" s="21"/>
      <c r="E174" s="21"/>
      <c r="F174" s="21"/>
      <c r="G174" s="21"/>
      <c r="H174" s="21"/>
      <c r="I174" s="23">
        <f t="shared" si="13"/>
        <v>0</v>
      </c>
      <c r="J174" s="15">
        <f t="shared" si="14"/>
        <v>0</v>
      </c>
      <c r="K174" s="24" t="str">
        <f t="shared" si="12"/>
        <v>صفر فقط لاغير</v>
      </c>
      <c r="M174" s="10">
        <v>0.15</v>
      </c>
      <c r="N174" s="19" t="s">
        <v>14</v>
      </c>
      <c r="O174" s="26"/>
      <c r="P174" s="26"/>
      <c r="Q174" s="26"/>
      <c r="R174" s="26"/>
      <c r="S174" s="26"/>
      <c r="T174" s="26"/>
      <c r="U174" s="26"/>
    </row>
    <row r="175" spans="1:21" ht="17.100000000000001" customHeight="1" x14ac:dyDescent="0.3">
      <c r="A175" s="21">
        <v>17</v>
      </c>
      <c r="B175" s="22"/>
      <c r="C175" s="21"/>
      <c r="D175" s="21"/>
      <c r="E175" s="21"/>
      <c r="F175" s="21"/>
      <c r="G175" s="21"/>
      <c r="H175" s="21"/>
      <c r="I175" s="23">
        <f t="shared" si="13"/>
        <v>0</v>
      </c>
      <c r="J175" s="15">
        <f t="shared" si="14"/>
        <v>0</v>
      </c>
      <c r="K175" s="24" t="str">
        <f t="shared" si="12"/>
        <v>صفر فقط لاغير</v>
      </c>
      <c r="M175" s="18">
        <v>0.16</v>
      </c>
      <c r="N175" s="19" t="s">
        <v>14</v>
      </c>
      <c r="O175" s="26"/>
      <c r="P175" s="26"/>
      <c r="Q175" s="26"/>
      <c r="R175" s="26"/>
      <c r="S175" s="26"/>
      <c r="T175" s="26"/>
      <c r="U175" s="26"/>
    </row>
    <row r="176" spans="1:21" ht="17.100000000000001" customHeight="1" x14ac:dyDescent="0.3">
      <c r="A176" s="21">
        <v>18</v>
      </c>
      <c r="B176" s="22"/>
      <c r="C176" s="21"/>
      <c r="D176" s="21"/>
      <c r="E176" s="21"/>
      <c r="F176" s="21"/>
      <c r="G176" s="21"/>
      <c r="H176" s="21"/>
      <c r="I176" s="23">
        <f t="shared" si="13"/>
        <v>0</v>
      </c>
      <c r="J176" s="15">
        <f t="shared" si="14"/>
        <v>0</v>
      </c>
      <c r="K176" s="24" t="str">
        <f t="shared" si="12"/>
        <v>صفر فقط لاغير</v>
      </c>
      <c r="M176" s="10">
        <v>0.17</v>
      </c>
      <c r="N176" s="19" t="s">
        <v>14</v>
      </c>
      <c r="O176" s="26"/>
      <c r="P176" s="26"/>
      <c r="Q176" s="26"/>
      <c r="R176" s="26"/>
      <c r="S176" s="26"/>
      <c r="T176" s="26"/>
      <c r="U176" s="26"/>
    </row>
    <row r="177" spans="1:21" ht="17.100000000000001" customHeight="1" x14ac:dyDescent="0.3">
      <c r="A177" s="21">
        <v>19</v>
      </c>
      <c r="B177" s="22"/>
      <c r="C177" s="21"/>
      <c r="D177" s="21"/>
      <c r="E177" s="21"/>
      <c r="F177" s="21"/>
      <c r="G177" s="21"/>
      <c r="H177" s="21"/>
      <c r="I177" s="23">
        <f t="shared" si="13"/>
        <v>0</v>
      </c>
      <c r="J177" s="15">
        <f t="shared" si="14"/>
        <v>0</v>
      </c>
      <c r="K177" s="24" t="str">
        <f t="shared" si="12"/>
        <v>صفر فقط لاغير</v>
      </c>
      <c r="M177" s="18">
        <v>0.18</v>
      </c>
      <c r="N177" s="19" t="s">
        <v>14</v>
      </c>
      <c r="O177" s="26"/>
      <c r="P177" s="26"/>
      <c r="Q177" s="26"/>
      <c r="R177" s="26"/>
      <c r="S177" s="26"/>
      <c r="T177" s="26"/>
      <c r="U177" s="26"/>
    </row>
    <row r="178" spans="1:21" ht="17.100000000000001" customHeight="1" x14ac:dyDescent="0.3">
      <c r="A178" s="21">
        <v>20</v>
      </c>
      <c r="B178" s="22"/>
      <c r="C178" s="21"/>
      <c r="D178" s="21"/>
      <c r="E178" s="21"/>
      <c r="F178" s="21"/>
      <c r="G178" s="21"/>
      <c r="H178" s="21"/>
      <c r="I178" s="23">
        <f t="shared" si="13"/>
        <v>0</v>
      </c>
      <c r="J178" s="15">
        <f t="shared" si="14"/>
        <v>0</v>
      </c>
      <c r="K178" s="24" t="str">
        <f t="shared" si="12"/>
        <v>صفر فقط لاغير</v>
      </c>
      <c r="M178" s="10">
        <v>0.19</v>
      </c>
      <c r="N178" s="19" t="s">
        <v>14</v>
      </c>
      <c r="O178" s="26"/>
      <c r="P178" s="26"/>
      <c r="Q178" s="26"/>
      <c r="R178" s="26"/>
      <c r="S178" s="26"/>
      <c r="T178" s="26"/>
      <c r="U178" s="26"/>
    </row>
    <row r="179" spans="1:21" ht="17.100000000000001" customHeight="1" x14ac:dyDescent="0.3">
      <c r="A179" s="21">
        <v>21</v>
      </c>
      <c r="B179" s="14"/>
      <c r="C179" s="13">
        <v>50</v>
      </c>
      <c r="D179" s="13">
        <v>50</v>
      </c>
      <c r="E179" s="13">
        <v>50</v>
      </c>
      <c r="F179" s="13"/>
      <c r="G179" s="13"/>
      <c r="H179" s="13"/>
      <c r="I179" s="15">
        <f>SUM(C179:H179)</f>
        <v>150</v>
      </c>
      <c r="J179" s="15">
        <f t="shared" si="14"/>
        <v>5</v>
      </c>
      <c r="K179" s="16" t="str">
        <f t="shared" si="12"/>
        <v>خمس درجات فقط لا غير</v>
      </c>
      <c r="M179" s="18">
        <v>0.2</v>
      </c>
      <c r="N179" s="19" t="s">
        <v>14</v>
      </c>
      <c r="O179" s="26"/>
      <c r="P179" s="26"/>
      <c r="Q179" s="26"/>
      <c r="R179" s="26"/>
      <c r="S179" s="26"/>
      <c r="T179" s="26"/>
      <c r="U179" s="26"/>
    </row>
    <row r="180" spans="1:21" ht="17.100000000000001" customHeight="1" x14ac:dyDescent="0.3">
      <c r="A180" s="21">
        <v>22</v>
      </c>
      <c r="B180" s="22"/>
      <c r="C180" s="21"/>
      <c r="D180" s="21"/>
      <c r="E180" s="21"/>
      <c r="F180" s="21"/>
      <c r="G180" s="21"/>
      <c r="H180" s="21"/>
      <c r="I180" s="23">
        <f t="shared" ref="I180:I208" si="15">SUM(C180:H180)</f>
        <v>0</v>
      </c>
      <c r="J180" s="15">
        <f t="shared" si="14"/>
        <v>0</v>
      </c>
      <c r="K180" s="24" t="str">
        <f t="shared" si="12"/>
        <v>صفر فقط لاغير</v>
      </c>
      <c r="M180" s="10">
        <v>0.21</v>
      </c>
      <c r="N180" s="19" t="s">
        <v>14</v>
      </c>
      <c r="O180" s="26"/>
      <c r="P180" s="26"/>
      <c r="Q180" s="26"/>
      <c r="R180" s="26"/>
      <c r="S180" s="26"/>
      <c r="T180" s="26"/>
      <c r="U180" s="26"/>
    </row>
    <row r="181" spans="1:21" ht="17.100000000000001" customHeight="1" x14ac:dyDescent="0.3">
      <c r="A181" s="21">
        <v>23</v>
      </c>
      <c r="B181" s="22"/>
      <c r="C181" s="21"/>
      <c r="D181" s="21"/>
      <c r="E181" s="21"/>
      <c r="F181" s="21"/>
      <c r="G181" s="21"/>
      <c r="H181" s="21"/>
      <c r="I181" s="23">
        <f t="shared" si="15"/>
        <v>0</v>
      </c>
      <c r="J181" s="15">
        <f t="shared" si="14"/>
        <v>0</v>
      </c>
      <c r="K181" s="24" t="str">
        <f t="shared" si="12"/>
        <v>صفر فقط لاغير</v>
      </c>
      <c r="M181" s="18">
        <v>0.22</v>
      </c>
      <c r="N181" s="19" t="s">
        <v>14</v>
      </c>
      <c r="O181" s="26"/>
      <c r="P181" s="26"/>
      <c r="Q181" s="26"/>
      <c r="R181" s="26"/>
      <c r="S181" s="26"/>
      <c r="T181" s="26"/>
      <c r="U181" s="26"/>
    </row>
    <row r="182" spans="1:21" ht="17.100000000000001" customHeight="1" x14ac:dyDescent="0.3">
      <c r="A182" s="21">
        <v>24</v>
      </c>
      <c r="B182" s="22"/>
      <c r="C182" s="25"/>
      <c r="D182" s="25"/>
      <c r="E182" s="25"/>
      <c r="F182" s="25"/>
      <c r="G182" s="25"/>
      <c r="H182" s="25"/>
      <c r="I182" s="23">
        <f t="shared" si="15"/>
        <v>0</v>
      </c>
      <c r="J182" s="15">
        <f t="shared" si="14"/>
        <v>0</v>
      </c>
      <c r="K182" s="24" t="str">
        <f t="shared" si="12"/>
        <v>صفر فقط لاغير</v>
      </c>
      <c r="M182" s="10">
        <v>0.23</v>
      </c>
      <c r="N182" s="19" t="s">
        <v>14</v>
      </c>
      <c r="O182" s="26"/>
      <c r="P182" s="26"/>
      <c r="Q182" s="26"/>
      <c r="R182" s="26"/>
      <c r="S182" s="26"/>
      <c r="T182" s="26"/>
      <c r="U182" s="26"/>
    </row>
    <row r="183" spans="1:21" ht="17.100000000000001" customHeight="1" x14ac:dyDescent="0.3">
      <c r="A183" s="21">
        <v>25</v>
      </c>
      <c r="B183" s="22"/>
      <c r="C183" s="21"/>
      <c r="D183" s="21"/>
      <c r="E183" s="21"/>
      <c r="F183" s="21"/>
      <c r="G183" s="21"/>
      <c r="H183" s="21"/>
      <c r="I183" s="23">
        <f t="shared" si="15"/>
        <v>0</v>
      </c>
      <c r="J183" s="15">
        <f t="shared" si="14"/>
        <v>0</v>
      </c>
      <c r="K183" s="24" t="str">
        <f t="shared" si="12"/>
        <v>صفر فقط لاغير</v>
      </c>
      <c r="M183" s="18">
        <v>0.24</v>
      </c>
      <c r="N183" s="19" t="s">
        <v>14</v>
      </c>
      <c r="O183" s="26"/>
      <c r="P183" s="26"/>
      <c r="Q183" s="26"/>
      <c r="R183" s="26"/>
      <c r="S183" s="26"/>
      <c r="T183" s="26"/>
      <c r="U183" s="26"/>
    </row>
    <row r="184" spans="1:21" ht="17.100000000000001" customHeight="1" x14ac:dyDescent="0.3">
      <c r="A184" s="21">
        <v>26</v>
      </c>
      <c r="B184" s="22"/>
      <c r="C184" s="21"/>
      <c r="D184" s="21"/>
      <c r="E184" s="21"/>
      <c r="F184" s="21"/>
      <c r="G184" s="21"/>
      <c r="H184" s="21"/>
      <c r="I184" s="23">
        <f t="shared" si="15"/>
        <v>0</v>
      </c>
      <c r="J184" s="15">
        <f t="shared" si="14"/>
        <v>0</v>
      </c>
      <c r="K184" s="24" t="str">
        <f t="shared" si="12"/>
        <v>صفر فقط لاغير</v>
      </c>
      <c r="M184" s="10">
        <v>0.25</v>
      </c>
      <c r="N184" s="19" t="s">
        <v>16</v>
      </c>
      <c r="O184" s="26"/>
      <c r="P184" s="26"/>
      <c r="Q184" s="26"/>
      <c r="R184" s="26"/>
      <c r="S184" s="26"/>
      <c r="T184" s="26"/>
      <c r="U184" s="26"/>
    </row>
    <row r="185" spans="1:21" ht="17.100000000000001" customHeight="1" x14ac:dyDescent="0.3">
      <c r="A185" s="21">
        <v>27</v>
      </c>
      <c r="B185" s="22"/>
      <c r="C185" s="21"/>
      <c r="D185" s="21"/>
      <c r="E185" s="21"/>
      <c r="F185" s="21"/>
      <c r="G185" s="21"/>
      <c r="H185" s="21"/>
      <c r="I185" s="23">
        <f t="shared" si="15"/>
        <v>0</v>
      </c>
      <c r="J185" s="15">
        <f t="shared" si="14"/>
        <v>0</v>
      </c>
      <c r="K185" s="24" t="str">
        <f t="shared" si="12"/>
        <v>صفر فقط لاغير</v>
      </c>
      <c r="M185" s="18">
        <v>0.26</v>
      </c>
      <c r="N185" s="19" t="s">
        <v>16</v>
      </c>
      <c r="O185" s="26"/>
      <c r="P185" s="26"/>
      <c r="Q185" s="26"/>
      <c r="R185" s="26"/>
      <c r="S185" s="26"/>
      <c r="T185" s="26"/>
      <c r="U185" s="26"/>
    </row>
    <row r="186" spans="1:21" ht="17.100000000000001" customHeight="1" x14ac:dyDescent="0.3">
      <c r="A186" s="21">
        <v>28</v>
      </c>
      <c r="B186" s="22"/>
      <c r="C186" s="21"/>
      <c r="D186" s="21"/>
      <c r="E186" s="21"/>
      <c r="F186" s="21"/>
      <c r="G186" s="21"/>
      <c r="H186" s="21"/>
      <c r="I186" s="23">
        <f t="shared" si="15"/>
        <v>0</v>
      </c>
      <c r="J186" s="15">
        <f t="shared" si="14"/>
        <v>0</v>
      </c>
      <c r="K186" s="24" t="str">
        <f t="shared" si="12"/>
        <v>صفر فقط لاغير</v>
      </c>
      <c r="M186" s="10">
        <v>0.27</v>
      </c>
      <c r="N186" s="19" t="s">
        <v>16</v>
      </c>
      <c r="O186" s="26"/>
      <c r="P186" s="26"/>
      <c r="Q186" s="26"/>
      <c r="R186" s="26"/>
      <c r="S186" s="26"/>
      <c r="T186" s="26"/>
      <c r="U186" s="26"/>
    </row>
    <row r="187" spans="1:21" ht="17.100000000000001" customHeight="1" x14ac:dyDescent="0.3">
      <c r="A187" s="21">
        <v>29</v>
      </c>
      <c r="B187" s="22"/>
      <c r="C187" s="21"/>
      <c r="D187" s="21"/>
      <c r="E187" s="21"/>
      <c r="F187" s="21"/>
      <c r="G187" s="21"/>
      <c r="H187" s="21"/>
      <c r="I187" s="23">
        <f t="shared" si="15"/>
        <v>0</v>
      </c>
      <c r="J187" s="15">
        <f t="shared" si="14"/>
        <v>0</v>
      </c>
      <c r="K187" s="24" t="str">
        <f t="shared" si="12"/>
        <v>صفر فقط لاغير</v>
      </c>
      <c r="M187" s="18">
        <v>0.28000000000000003</v>
      </c>
      <c r="N187" s="19" t="s">
        <v>16</v>
      </c>
      <c r="O187" s="26"/>
      <c r="P187" s="26"/>
      <c r="Q187" s="26"/>
      <c r="R187" s="26"/>
      <c r="S187" s="26"/>
      <c r="T187" s="26"/>
      <c r="U187" s="26"/>
    </row>
    <row r="188" spans="1:21" ht="17.100000000000001" customHeight="1" x14ac:dyDescent="0.3">
      <c r="A188" s="21">
        <v>30</v>
      </c>
      <c r="B188" s="22"/>
      <c r="C188" s="21"/>
      <c r="D188" s="21"/>
      <c r="E188" s="21"/>
      <c r="F188" s="21"/>
      <c r="G188" s="21"/>
      <c r="H188" s="21"/>
      <c r="I188" s="23">
        <f t="shared" si="15"/>
        <v>0</v>
      </c>
      <c r="J188" s="15">
        <f t="shared" si="14"/>
        <v>0</v>
      </c>
      <c r="K188" s="24" t="str">
        <f t="shared" si="12"/>
        <v>صفر فقط لاغير</v>
      </c>
      <c r="M188" s="10">
        <v>0.28999999999999998</v>
      </c>
      <c r="N188" s="19" t="s">
        <v>16</v>
      </c>
      <c r="O188" s="26"/>
      <c r="P188" s="26"/>
      <c r="Q188" s="26"/>
      <c r="R188" s="26"/>
      <c r="S188" s="26"/>
      <c r="T188" s="26"/>
      <c r="U188" s="26"/>
    </row>
    <row r="189" spans="1:21" s="38" customFormat="1" ht="17.100000000000001" customHeight="1" x14ac:dyDescent="0.3">
      <c r="A189" s="21">
        <v>31</v>
      </c>
      <c r="B189" s="22"/>
      <c r="C189" s="21"/>
      <c r="D189" s="21"/>
      <c r="E189" s="21"/>
      <c r="F189" s="21"/>
      <c r="G189" s="21"/>
      <c r="H189" s="21"/>
      <c r="I189" s="23">
        <f t="shared" si="15"/>
        <v>0</v>
      </c>
      <c r="J189" s="15">
        <f t="shared" si="14"/>
        <v>0</v>
      </c>
      <c r="K189" s="24" t="str">
        <f t="shared" si="12"/>
        <v>صفر فقط لاغير</v>
      </c>
      <c r="L189" s="35"/>
      <c r="M189" s="36">
        <v>0.3</v>
      </c>
      <c r="N189" s="37" t="s">
        <v>16</v>
      </c>
    </row>
    <row r="190" spans="1:21" s="12" customFormat="1" ht="17.100000000000001" customHeight="1" x14ac:dyDescent="0.2">
      <c r="A190" s="21">
        <v>32</v>
      </c>
      <c r="B190" s="22"/>
      <c r="C190" s="21"/>
      <c r="D190" s="21"/>
      <c r="E190" s="21"/>
      <c r="F190" s="21"/>
      <c r="G190" s="21"/>
      <c r="H190" s="21"/>
      <c r="I190" s="23">
        <f t="shared" si="15"/>
        <v>0</v>
      </c>
      <c r="J190" s="15">
        <f t="shared" si="14"/>
        <v>0</v>
      </c>
      <c r="K190" s="24" t="str">
        <f t="shared" si="12"/>
        <v>صفر فقط لاغير</v>
      </c>
      <c r="L190" s="9"/>
      <c r="M190" s="10">
        <v>0.31</v>
      </c>
      <c r="N190" s="19" t="s">
        <v>16</v>
      </c>
    </row>
    <row r="191" spans="1:21" ht="17.100000000000001" customHeight="1" x14ac:dyDescent="0.3">
      <c r="A191" s="21">
        <v>33</v>
      </c>
      <c r="B191" s="22"/>
      <c r="C191" s="21"/>
      <c r="D191" s="21"/>
      <c r="E191" s="21"/>
      <c r="F191" s="21"/>
      <c r="G191" s="21"/>
      <c r="H191" s="21"/>
      <c r="I191" s="23">
        <f t="shared" si="15"/>
        <v>0</v>
      </c>
      <c r="J191" s="15">
        <f t="shared" si="14"/>
        <v>0</v>
      </c>
      <c r="K191" s="24" t="str">
        <f t="shared" si="12"/>
        <v>صفر فقط لاغير</v>
      </c>
      <c r="M191" s="18">
        <v>0.32</v>
      </c>
      <c r="N191" s="19" t="s">
        <v>16</v>
      </c>
      <c r="O191" s="26"/>
      <c r="P191" s="26"/>
      <c r="Q191" s="26"/>
      <c r="R191" s="26"/>
      <c r="S191" s="26"/>
      <c r="T191" s="26"/>
      <c r="U191" s="26"/>
    </row>
    <row r="192" spans="1:21" ht="17.100000000000001" customHeight="1" x14ac:dyDescent="0.3">
      <c r="A192" s="21">
        <v>34</v>
      </c>
      <c r="B192" s="22"/>
      <c r="C192" s="21"/>
      <c r="D192" s="21"/>
      <c r="E192" s="21"/>
      <c r="F192" s="21"/>
      <c r="G192" s="21"/>
      <c r="H192" s="21"/>
      <c r="I192" s="23">
        <f t="shared" si="15"/>
        <v>0</v>
      </c>
      <c r="J192" s="15">
        <f t="shared" si="14"/>
        <v>0</v>
      </c>
      <c r="K192" s="24" t="str">
        <f t="shared" si="12"/>
        <v>صفر فقط لاغير</v>
      </c>
      <c r="M192" s="10">
        <v>0.33</v>
      </c>
      <c r="N192" s="19" t="s">
        <v>16</v>
      </c>
      <c r="O192" s="26"/>
      <c r="P192" s="26"/>
      <c r="Q192" s="26"/>
      <c r="R192" s="26"/>
      <c r="S192" s="26"/>
      <c r="T192" s="26"/>
      <c r="U192" s="26"/>
    </row>
    <row r="193" spans="1:21" ht="17.100000000000001" customHeight="1" x14ac:dyDescent="0.3">
      <c r="A193" s="21">
        <v>35</v>
      </c>
      <c r="B193" s="22"/>
      <c r="C193" s="21"/>
      <c r="D193" s="21"/>
      <c r="E193" s="21"/>
      <c r="F193" s="21"/>
      <c r="G193" s="21"/>
      <c r="H193" s="21"/>
      <c r="I193" s="23">
        <f t="shared" si="15"/>
        <v>0</v>
      </c>
      <c r="J193" s="15">
        <f t="shared" si="14"/>
        <v>0</v>
      </c>
      <c r="K193" s="24" t="str">
        <f t="shared" si="12"/>
        <v>صفر فقط لاغير</v>
      </c>
      <c r="M193" s="18">
        <v>0.34</v>
      </c>
      <c r="N193" s="19" t="s">
        <v>16</v>
      </c>
      <c r="O193" s="26"/>
      <c r="P193" s="26"/>
      <c r="Q193" s="26"/>
      <c r="R193" s="26"/>
      <c r="S193" s="26"/>
      <c r="T193" s="26"/>
      <c r="U193" s="26"/>
    </row>
    <row r="194" spans="1:21" ht="17.100000000000001" customHeight="1" x14ac:dyDescent="0.3">
      <c r="A194" s="21">
        <v>36</v>
      </c>
      <c r="B194" s="22"/>
      <c r="C194" s="21"/>
      <c r="D194" s="21"/>
      <c r="E194" s="21"/>
      <c r="F194" s="21"/>
      <c r="G194" s="21"/>
      <c r="H194" s="21"/>
      <c r="I194" s="23">
        <f t="shared" si="15"/>
        <v>0</v>
      </c>
      <c r="J194" s="15">
        <f t="shared" si="14"/>
        <v>0</v>
      </c>
      <c r="K194" s="24" t="str">
        <f t="shared" si="12"/>
        <v>صفر فقط لاغير</v>
      </c>
      <c r="M194" s="10">
        <v>0.35</v>
      </c>
      <c r="N194" s="19" t="s">
        <v>19</v>
      </c>
      <c r="O194" s="26"/>
      <c r="P194" s="26"/>
      <c r="Q194" s="26"/>
      <c r="R194" s="26"/>
      <c r="S194" s="26"/>
      <c r="T194" s="26"/>
      <c r="U194" s="26"/>
    </row>
    <row r="195" spans="1:21" ht="17.100000000000001" customHeight="1" x14ac:dyDescent="0.3">
      <c r="A195" s="21">
        <v>37</v>
      </c>
      <c r="B195" s="22"/>
      <c r="C195" s="21"/>
      <c r="D195" s="21"/>
      <c r="E195" s="21"/>
      <c r="F195" s="21"/>
      <c r="G195" s="21"/>
      <c r="H195" s="21"/>
      <c r="I195" s="23">
        <f t="shared" si="15"/>
        <v>0</v>
      </c>
      <c r="J195" s="15">
        <f t="shared" si="14"/>
        <v>0</v>
      </c>
      <c r="K195" s="24" t="str">
        <f t="shared" si="12"/>
        <v>صفر فقط لاغير</v>
      </c>
      <c r="M195" s="18">
        <v>0.36</v>
      </c>
      <c r="N195" s="19" t="s">
        <v>19</v>
      </c>
      <c r="O195" s="26"/>
      <c r="P195" s="26"/>
      <c r="Q195" s="26"/>
      <c r="R195" s="26"/>
      <c r="S195" s="26"/>
      <c r="T195" s="26"/>
      <c r="U195" s="26"/>
    </row>
    <row r="196" spans="1:21" ht="17.100000000000001" customHeight="1" x14ac:dyDescent="0.3">
      <c r="A196" s="21">
        <v>38</v>
      </c>
      <c r="B196" s="22"/>
      <c r="C196" s="21"/>
      <c r="D196" s="21"/>
      <c r="E196" s="21"/>
      <c r="F196" s="21"/>
      <c r="G196" s="21"/>
      <c r="H196" s="21"/>
      <c r="I196" s="23">
        <f t="shared" si="15"/>
        <v>0</v>
      </c>
      <c r="J196" s="15">
        <f t="shared" si="14"/>
        <v>0</v>
      </c>
      <c r="K196" s="24" t="str">
        <f t="shared" si="12"/>
        <v>صفر فقط لاغير</v>
      </c>
      <c r="M196" s="10">
        <v>0.37</v>
      </c>
      <c r="N196" s="19" t="s">
        <v>19</v>
      </c>
      <c r="O196" s="26"/>
      <c r="P196" s="26"/>
      <c r="Q196" s="26"/>
      <c r="R196" s="26"/>
      <c r="S196" s="26"/>
      <c r="T196" s="26"/>
      <c r="U196" s="26"/>
    </row>
    <row r="197" spans="1:21" ht="17.100000000000001" customHeight="1" x14ac:dyDescent="0.3">
      <c r="A197" s="21">
        <v>39</v>
      </c>
      <c r="B197" s="22"/>
      <c r="C197" s="21"/>
      <c r="D197" s="21"/>
      <c r="E197" s="21"/>
      <c r="F197" s="21"/>
      <c r="G197" s="21"/>
      <c r="H197" s="21"/>
      <c r="I197" s="23">
        <f t="shared" si="15"/>
        <v>0</v>
      </c>
      <c r="J197" s="15">
        <f t="shared" si="14"/>
        <v>0</v>
      </c>
      <c r="K197" s="24" t="str">
        <f t="shared" si="12"/>
        <v>صفر فقط لاغير</v>
      </c>
      <c r="M197" s="18">
        <v>0.38</v>
      </c>
      <c r="N197" s="19" t="s">
        <v>19</v>
      </c>
      <c r="O197" s="26"/>
      <c r="P197" s="26"/>
      <c r="Q197" s="26"/>
      <c r="R197" s="26"/>
      <c r="S197" s="26"/>
      <c r="T197" s="26"/>
      <c r="U197" s="26"/>
    </row>
    <row r="198" spans="1:21" ht="17.100000000000001" customHeight="1" x14ac:dyDescent="0.3">
      <c r="A198" s="21">
        <v>40</v>
      </c>
      <c r="B198" s="22"/>
      <c r="C198" s="21"/>
      <c r="D198" s="21"/>
      <c r="E198" s="21"/>
      <c r="F198" s="21"/>
      <c r="G198" s="21"/>
      <c r="H198" s="21"/>
      <c r="I198" s="23">
        <f t="shared" si="15"/>
        <v>0</v>
      </c>
      <c r="J198" s="15">
        <f t="shared" si="14"/>
        <v>0</v>
      </c>
      <c r="K198" s="24" t="str">
        <f t="shared" si="12"/>
        <v>صفر فقط لاغير</v>
      </c>
      <c r="M198" s="10">
        <v>0.39</v>
      </c>
      <c r="N198" s="19" t="s">
        <v>19</v>
      </c>
      <c r="O198" s="26"/>
      <c r="P198" s="26"/>
      <c r="Q198" s="26"/>
      <c r="R198" s="26"/>
      <c r="S198" s="26"/>
      <c r="T198" s="26"/>
      <c r="U198" s="26"/>
    </row>
    <row r="199" spans="1:21" ht="17.100000000000001" customHeight="1" x14ac:dyDescent="0.3">
      <c r="A199" s="21">
        <v>41</v>
      </c>
      <c r="B199" s="22"/>
      <c r="C199" s="21"/>
      <c r="D199" s="21"/>
      <c r="E199" s="21"/>
      <c r="F199" s="21"/>
      <c r="G199" s="21"/>
      <c r="H199" s="21"/>
      <c r="I199" s="23">
        <f t="shared" si="15"/>
        <v>0</v>
      </c>
      <c r="J199" s="15">
        <f t="shared" si="14"/>
        <v>0</v>
      </c>
      <c r="K199" s="24" t="str">
        <f t="shared" si="12"/>
        <v>صفر فقط لاغير</v>
      </c>
      <c r="M199" s="18">
        <v>0.4</v>
      </c>
      <c r="N199" s="19" t="s">
        <v>19</v>
      </c>
      <c r="O199" s="26"/>
      <c r="P199" s="26"/>
      <c r="Q199" s="26"/>
      <c r="R199" s="26"/>
      <c r="S199" s="26"/>
      <c r="T199" s="26"/>
      <c r="U199" s="26"/>
    </row>
    <row r="200" spans="1:21" ht="17.100000000000001" customHeight="1" x14ac:dyDescent="0.3">
      <c r="A200" s="21">
        <v>42</v>
      </c>
      <c r="B200" s="22"/>
      <c r="C200" s="21"/>
      <c r="D200" s="21"/>
      <c r="E200" s="21"/>
      <c r="F200" s="21"/>
      <c r="G200" s="21"/>
      <c r="H200" s="21"/>
      <c r="I200" s="23">
        <f t="shared" si="15"/>
        <v>0</v>
      </c>
      <c r="J200" s="15">
        <f t="shared" si="14"/>
        <v>0</v>
      </c>
      <c r="K200" s="24" t="str">
        <f t="shared" si="12"/>
        <v>صفر فقط لاغير</v>
      </c>
      <c r="M200" s="10">
        <v>0.41</v>
      </c>
      <c r="N200" s="19" t="s">
        <v>19</v>
      </c>
      <c r="O200" s="26"/>
      <c r="P200" s="26"/>
      <c r="Q200" s="26"/>
      <c r="R200" s="26"/>
      <c r="S200" s="26"/>
      <c r="T200" s="26"/>
      <c r="U200" s="26"/>
    </row>
    <row r="201" spans="1:21" ht="17.100000000000001" customHeight="1" x14ac:dyDescent="0.3">
      <c r="A201" s="21">
        <v>43</v>
      </c>
      <c r="B201" s="22"/>
      <c r="C201" s="21"/>
      <c r="D201" s="21"/>
      <c r="E201" s="21"/>
      <c r="F201" s="21"/>
      <c r="G201" s="21"/>
      <c r="H201" s="21"/>
      <c r="I201" s="23">
        <f t="shared" si="15"/>
        <v>0</v>
      </c>
      <c r="J201" s="15">
        <f t="shared" si="14"/>
        <v>0</v>
      </c>
      <c r="K201" s="24" t="str">
        <f t="shared" si="12"/>
        <v>صفر فقط لاغير</v>
      </c>
      <c r="M201" s="18">
        <v>0.42</v>
      </c>
      <c r="N201" s="19" t="s">
        <v>19</v>
      </c>
      <c r="O201" s="26"/>
      <c r="P201" s="26"/>
      <c r="Q201" s="26"/>
      <c r="R201" s="26"/>
      <c r="S201" s="26"/>
      <c r="T201" s="26"/>
      <c r="U201" s="26"/>
    </row>
    <row r="202" spans="1:21" ht="17.100000000000001" customHeight="1" x14ac:dyDescent="0.3">
      <c r="A202" s="21">
        <v>44</v>
      </c>
      <c r="B202" s="22"/>
      <c r="C202" s="21">
        <v>50</v>
      </c>
      <c r="D202" s="21">
        <v>50</v>
      </c>
      <c r="E202" s="21">
        <v>50</v>
      </c>
      <c r="F202" s="21"/>
      <c r="G202" s="21"/>
      <c r="H202" s="21"/>
      <c r="I202" s="23">
        <f t="shared" si="15"/>
        <v>150</v>
      </c>
      <c r="J202" s="15">
        <f t="shared" si="14"/>
        <v>5</v>
      </c>
      <c r="K202" s="24" t="str">
        <f t="shared" si="12"/>
        <v>خمس درجات فقط لا غير</v>
      </c>
      <c r="M202" s="10">
        <v>0.43</v>
      </c>
      <c r="N202" s="19" t="s">
        <v>19</v>
      </c>
      <c r="O202" s="26"/>
      <c r="P202" s="26"/>
      <c r="Q202" s="26"/>
      <c r="R202" s="26"/>
      <c r="S202" s="26"/>
      <c r="T202" s="26"/>
      <c r="U202" s="26"/>
    </row>
    <row r="203" spans="1:21" ht="17.100000000000001" customHeight="1" x14ac:dyDescent="0.3">
      <c r="A203" s="21">
        <v>45</v>
      </c>
      <c r="B203" s="22"/>
      <c r="C203" s="21"/>
      <c r="D203" s="21"/>
      <c r="E203" s="21"/>
      <c r="F203" s="21"/>
      <c r="G203" s="21"/>
      <c r="H203" s="21"/>
      <c r="I203" s="23">
        <f t="shared" si="15"/>
        <v>0</v>
      </c>
      <c r="J203" s="15">
        <f t="shared" si="14"/>
        <v>0</v>
      </c>
      <c r="K203" s="24" t="str">
        <f t="shared" si="12"/>
        <v>صفر فقط لاغير</v>
      </c>
      <c r="M203" s="18">
        <v>0.44</v>
      </c>
      <c r="N203" s="19" t="s">
        <v>19</v>
      </c>
      <c r="O203" s="26"/>
      <c r="P203" s="26"/>
      <c r="Q203" s="26"/>
      <c r="R203" s="26"/>
      <c r="S203" s="26"/>
      <c r="T203" s="26"/>
      <c r="U203" s="26"/>
    </row>
    <row r="204" spans="1:21" ht="17.100000000000001" customHeight="1" x14ac:dyDescent="0.3">
      <c r="A204" s="21">
        <v>46</v>
      </c>
      <c r="B204" s="22"/>
      <c r="C204" s="21"/>
      <c r="D204" s="21"/>
      <c r="E204" s="21"/>
      <c r="F204" s="21"/>
      <c r="G204" s="21"/>
      <c r="H204" s="21"/>
      <c r="I204" s="23">
        <f t="shared" si="15"/>
        <v>0</v>
      </c>
      <c r="J204" s="15">
        <f t="shared" si="14"/>
        <v>0</v>
      </c>
      <c r="K204" s="24" t="str">
        <f t="shared" si="12"/>
        <v>صفر فقط لاغير</v>
      </c>
      <c r="M204" s="10">
        <v>0.45</v>
      </c>
      <c r="N204" s="19" t="s">
        <v>20</v>
      </c>
      <c r="O204" s="26"/>
      <c r="P204" s="26"/>
      <c r="Q204" s="26"/>
      <c r="R204" s="26"/>
      <c r="S204" s="26"/>
      <c r="T204" s="26"/>
      <c r="U204" s="26"/>
    </row>
    <row r="205" spans="1:21" ht="17.100000000000001" customHeight="1" x14ac:dyDescent="0.3">
      <c r="A205" s="21">
        <v>47</v>
      </c>
      <c r="B205" s="22"/>
      <c r="C205" s="21"/>
      <c r="D205" s="21"/>
      <c r="E205" s="21"/>
      <c r="F205" s="21"/>
      <c r="G205" s="21"/>
      <c r="H205" s="21"/>
      <c r="I205" s="23">
        <f t="shared" si="15"/>
        <v>0</v>
      </c>
      <c r="J205" s="15">
        <f t="shared" si="14"/>
        <v>0</v>
      </c>
      <c r="K205" s="24" t="str">
        <f t="shared" si="12"/>
        <v>صفر فقط لاغير</v>
      </c>
      <c r="M205" s="18">
        <v>0.46</v>
      </c>
      <c r="N205" s="19" t="s">
        <v>20</v>
      </c>
      <c r="O205" s="26"/>
      <c r="P205" s="26"/>
      <c r="Q205" s="26"/>
      <c r="R205" s="26"/>
      <c r="S205" s="26"/>
      <c r="T205" s="26"/>
      <c r="U205" s="26"/>
    </row>
    <row r="206" spans="1:21" ht="17.100000000000001" customHeight="1" x14ac:dyDescent="0.3">
      <c r="A206" s="21">
        <v>48</v>
      </c>
      <c r="B206" s="22"/>
      <c r="C206" s="21"/>
      <c r="D206" s="21"/>
      <c r="E206" s="21"/>
      <c r="F206" s="21"/>
      <c r="G206" s="21"/>
      <c r="H206" s="21"/>
      <c r="I206" s="23">
        <f t="shared" si="15"/>
        <v>0</v>
      </c>
      <c r="J206" s="15">
        <f t="shared" si="14"/>
        <v>0</v>
      </c>
      <c r="K206" s="24" t="str">
        <f t="shared" si="12"/>
        <v>صفر فقط لاغير</v>
      </c>
      <c r="M206" s="10">
        <v>0.47</v>
      </c>
      <c r="N206" s="19" t="s">
        <v>20</v>
      </c>
      <c r="O206" s="26"/>
      <c r="P206" s="26"/>
      <c r="Q206" s="26"/>
      <c r="R206" s="26"/>
      <c r="S206" s="26"/>
      <c r="T206" s="26"/>
      <c r="U206" s="26"/>
    </row>
    <row r="207" spans="1:21" ht="17.100000000000001" customHeight="1" x14ac:dyDescent="0.3">
      <c r="A207" s="21">
        <v>49</v>
      </c>
      <c r="B207" s="22"/>
      <c r="C207" s="21"/>
      <c r="D207" s="21"/>
      <c r="E207" s="21"/>
      <c r="F207" s="21"/>
      <c r="G207" s="21"/>
      <c r="H207" s="21"/>
      <c r="I207" s="23">
        <f t="shared" si="15"/>
        <v>0</v>
      </c>
      <c r="J207" s="15">
        <f t="shared" si="14"/>
        <v>0</v>
      </c>
      <c r="K207" s="24" t="str">
        <f t="shared" si="12"/>
        <v>صفر فقط لاغير</v>
      </c>
      <c r="M207" s="18">
        <v>0.48</v>
      </c>
      <c r="N207" s="19" t="s">
        <v>20</v>
      </c>
      <c r="O207" s="26"/>
      <c r="P207" s="26"/>
      <c r="Q207" s="26"/>
      <c r="R207" s="26"/>
      <c r="S207" s="26"/>
      <c r="T207" s="26"/>
      <c r="U207" s="26"/>
    </row>
    <row r="208" spans="1:21" ht="17.100000000000001" customHeight="1" x14ac:dyDescent="0.3">
      <c r="A208" s="21">
        <v>50</v>
      </c>
      <c r="B208" s="22"/>
      <c r="C208" s="21"/>
      <c r="D208" s="21"/>
      <c r="E208" s="21"/>
      <c r="F208" s="21"/>
      <c r="G208" s="21"/>
      <c r="H208" s="21"/>
      <c r="I208" s="23">
        <f t="shared" si="15"/>
        <v>0</v>
      </c>
      <c r="J208" s="15">
        <f t="shared" si="14"/>
        <v>0</v>
      </c>
      <c r="K208" s="24" t="str">
        <f t="shared" si="12"/>
        <v>صفر فقط لاغير</v>
      </c>
      <c r="M208" s="10">
        <v>0.49</v>
      </c>
      <c r="N208" s="19" t="s">
        <v>20</v>
      </c>
      <c r="O208" s="26"/>
      <c r="P208" s="26"/>
      <c r="Q208" s="26"/>
      <c r="R208" s="26"/>
      <c r="S208" s="26"/>
      <c r="T208" s="26"/>
      <c r="U208" s="26"/>
    </row>
    <row r="209" spans="1:21" s="6" customFormat="1" ht="50.25" customHeight="1" thickBot="1" x14ac:dyDescent="0.35">
      <c r="A209" s="1"/>
      <c r="B209" s="1" t="s">
        <v>230</v>
      </c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4"/>
      <c r="N209" s="3"/>
      <c r="O209" s="5"/>
      <c r="P209" s="5"/>
      <c r="Q209" s="5"/>
      <c r="R209" s="5"/>
      <c r="S209" s="5"/>
      <c r="T209" s="5"/>
      <c r="U209" s="5"/>
    </row>
    <row r="210" spans="1:21" s="12" customFormat="1" ht="17.100000000000001" customHeight="1" thickTop="1" x14ac:dyDescent="0.2">
      <c r="A210" s="7" t="s">
        <v>1</v>
      </c>
      <c r="B210" s="7" t="s">
        <v>2</v>
      </c>
      <c r="C210" s="7" t="s">
        <v>3</v>
      </c>
      <c r="D210" s="7" t="s">
        <v>4</v>
      </c>
      <c r="E210" s="7" t="s">
        <v>5</v>
      </c>
      <c r="F210" s="7" t="s">
        <v>6</v>
      </c>
      <c r="G210" s="7" t="s">
        <v>7</v>
      </c>
      <c r="H210" s="7" t="s">
        <v>8</v>
      </c>
      <c r="I210" s="7" t="s">
        <v>9</v>
      </c>
      <c r="J210" s="8" t="s">
        <v>10</v>
      </c>
      <c r="K210" s="7" t="s">
        <v>11</v>
      </c>
      <c r="L210" s="9"/>
      <c r="M210" s="10"/>
      <c r="N210" s="11"/>
    </row>
    <row r="211" spans="1:21" ht="17.100000000000001" customHeight="1" x14ac:dyDescent="0.3">
      <c r="A211" s="13">
        <v>1</v>
      </c>
      <c r="B211" s="14"/>
      <c r="C211" s="13">
        <v>50</v>
      </c>
      <c r="D211" s="13">
        <v>50</v>
      </c>
      <c r="E211" s="13">
        <v>50</v>
      </c>
      <c r="F211" s="13"/>
      <c r="G211" s="13"/>
      <c r="H211" s="13"/>
      <c r="I211" s="15">
        <f>SUM(C211:H211)</f>
        <v>150</v>
      </c>
      <c r="J211" s="15">
        <f>SUM(C211:H211)/30</f>
        <v>5</v>
      </c>
      <c r="K211" s="16" t="str">
        <f t="shared" ref="K211:K274" si="16">LOOKUP(J211,M:M,N:N)</f>
        <v>خمس درجات فقط لا غير</v>
      </c>
      <c r="M211" s="18">
        <v>0</v>
      </c>
      <c r="N211" s="19" t="s">
        <v>12</v>
      </c>
    </row>
    <row r="212" spans="1:21" ht="17.100000000000001" customHeight="1" x14ac:dyDescent="0.3">
      <c r="A212" s="21">
        <v>2</v>
      </c>
      <c r="B212" s="22"/>
      <c r="C212" s="21"/>
      <c r="D212" s="21"/>
      <c r="E212" s="21"/>
      <c r="F212" s="21"/>
      <c r="G212" s="21"/>
      <c r="H212" s="21"/>
      <c r="I212" s="23">
        <f t="shared" ref="I212:I230" si="17">SUM(C212:H212)</f>
        <v>0</v>
      </c>
      <c r="J212" s="15">
        <f t="shared" ref="J212:J260" si="18">SUM(C212:H212)/30</f>
        <v>0</v>
      </c>
      <c r="K212" s="24" t="str">
        <f t="shared" si="16"/>
        <v>صفر فقط لاغير</v>
      </c>
      <c r="M212" s="10">
        <v>0.01</v>
      </c>
      <c r="N212" s="19" t="s">
        <v>12</v>
      </c>
    </row>
    <row r="213" spans="1:21" ht="17.100000000000001" customHeight="1" x14ac:dyDescent="0.3">
      <c r="A213" s="21">
        <v>3</v>
      </c>
      <c r="B213" s="22"/>
      <c r="C213" s="21"/>
      <c r="D213" s="21"/>
      <c r="E213" s="21"/>
      <c r="F213" s="21"/>
      <c r="G213" s="21"/>
      <c r="H213" s="21"/>
      <c r="I213" s="23">
        <f t="shared" si="17"/>
        <v>0</v>
      </c>
      <c r="J213" s="15">
        <f t="shared" si="18"/>
        <v>0</v>
      </c>
      <c r="K213" s="24" t="str">
        <f t="shared" si="16"/>
        <v>صفر فقط لاغير</v>
      </c>
      <c r="M213" s="18">
        <v>0.02</v>
      </c>
      <c r="N213" s="19" t="s">
        <v>12</v>
      </c>
    </row>
    <row r="214" spans="1:21" ht="17.100000000000001" customHeight="1" x14ac:dyDescent="0.3">
      <c r="A214" s="21">
        <v>4</v>
      </c>
      <c r="B214" s="22"/>
      <c r="C214" s="25"/>
      <c r="D214" s="25"/>
      <c r="E214" s="25"/>
      <c r="F214" s="25"/>
      <c r="G214" s="25"/>
      <c r="H214" s="25"/>
      <c r="I214" s="23">
        <f t="shared" si="17"/>
        <v>0</v>
      </c>
      <c r="J214" s="15">
        <f t="shared" si="18"/>
        <v>0</v>
      </c>
      <c r="K214" s="24" t="str">
        <f t="shared" si="16"/>
        <v>صفر فقط لاغير</v>
      </c>
      <c r="M214" s="10">
        <v>0.03</v>
      </c>
      <c r="N214" s="19" t="s">
        <v>12</v>
      </c>
    </row>
    <row r="215" spans="1:21" ht="17.100000000000001" customHeight="1" x14ac:dyDescent="0.3">
      <c r="A215" s="21">
        <v>5</v>
      </c>
      <c r="B215" s="22"/>
      <c r="C215" s="21"/>
      <c r="D215" s="21"/>
      <c r="E215" s="21"/>
      <c r="F215" s="21"/>
      <c r="G215" s="21"/>
      <c r="H215" s="21"/>
      <c r="I215" s="23">
        <f t="shared" si="17"/>
        <v>0</v>
      </c>
      <c r="J215" s="15">
        <f t="shared" si="18"/>
        <v>0</v>
      </c>
      <c r="K215" s="24" t="str">
        <f t="shared" si="16"/>
        <v>صفر فقط لاغير</v>
      </c>
      <c r="M215" s="18">
        <v>0.04</v>
      </c>
      <c r="N215" s="19" t="s">
        <v>12</v>
      </c>
    </row>
    <row r="216" spans="1:21" ht="17.100000000000001" customHeight="1" x14ac:dyDescent="0.3">
      <c r="A216" s="21">
        <v>6</v>
      </c>
      <c r="B216" s="22"/>
      <c r="C216" s="21"/>
      <c r="D216" s="21"/>
      <c r="E216" s="21"/>
      <c r="F216" s="21"/>
      <c r="G216" s="21"/>
      <c r="H216" s="21"/>
      <c r="I216" s="23">
        <f t="shared" si="17"/>
        <v>0</v>
      </c>
      <c r="J216" s="15">
        <f t="shared" si="18"/>
        <v>0</v>
      </c>
      <c r="K216" s="24" t="str">
        <f t="shared" si="16"/>
        <v>صفر فقط لاغير</v>
      </c>
      <c r="M216" s="10">
        <v>0.05</v>
      </c>
      <c r="N216" s="19" t="s">
        <v>13</v>
      </c>
    </row>
    <row r="217" spans="1:21" ht="17.100000000000001" customHeight="1" x14ac:dyDescent="0.3">
      <c r="A217" s="21">
        <v>7</v>
      </c>
      <c r="B217" s="22"/>
      <c r="C217" s="21"/>
      <c r="D217" s="21"/>
      <c r="E217" s="21"/>
      <c r="F217" s="21"/>
      <c r="G217" s="21"/>
      <c r="H217" s="21"/>
      <c r="I217" s="23">
        <f t="shared" si="17"/>
        <v>0</v>
      </c>
      <c r="J217" s="15">
        <f t="shared" si="18"/>
        <v>0</v>
      </c>
      <c r="K217" s="24" t="str">
        <f t="shared" si="16"/>
        <v>صفر فقط لاغير</v>
      </c>
      <c r="M217" s="18">
        <v>0.06</v>
      </c>
      <c r="N217" s="19" t="s">
        <v>13</v>
      </c>
    </row>
    <row r="218" spans="1:21" ht="17.100000000000001" customHeight="1" x14ac:dyDescent="0.3">
      <c r="A218" s="21">
        <v>8</v>
      </c>
      <c r="B218" s="22"/>
      <c r="C218" s="21"/>
      <c r="D218" s="21"/>
      <c r="E218" s="21"/>
      <c r="F218" s="21"/>
      <c r="G218" s="21"/>
      <c r="H218" s="21"/>
      <c r="I218" s="23">
        <f t="shared" si="17"/>
        <v>0</v>
      </c>
      <c r="J218" s="15">
        <f t="shared" si="18"/>
        <v>0</v>
      </c>
      <c r="K218" s="24" t="str">
        <f t="shared" si="16"/>
        <v>صفر فقط لاغير</v>
      </c>
      <c r="M218" s="10">
        <v>7.0000000000000007E-2</v>
      </c>
      <c r="N218" s="19" t="s">
        <v>13</v>
      </c>
      <c r="O218" s="26"/>
      <c r="P218" s="26"/>
    </row>
    <row r="219" spans="1:21" ht="17.100000000000001" customHeight="1" x14ac:dyDescent="0.3">
      <c r="A219" s="21">
        <v>9</v>
      </c>
      <c r="B219" s="22"/>
      <c r="C219" s="21"/>
      <c r="D219" s="21"/>
      <c r="E219" s="21"/>
      <c r="F219" s="21"/>
      <c r="G219" s="21"/>
      <c r="H219" s="21"/>
      <c r="I219" s="23">
        <f t="shared" si="17"/>
        <v>0</v>
      </c>
      <c r="J219" s="15">
        <f t="shared" si="18"/>
        <v>0</v>
      </c>
      <c r="K219" s="24" t="str">
        <f t="shared" si="16"/>
        <v>صفر فقط لاغير</v>
      </c>
      <c r="M219" s="18">
        <v>0.08</v>
      </c>
      <c r="N219" s="19" t="s">
        <v>13</v>
      </c>
      <c r="O219" s="26"/>
      <c r="P219" s="26"/>
    </row>
    <row r="220" spans="1:21" ht="17.100000000000001" customHeight="1" x14ac:dyDescent="0.3">
      <c r="A220" s="21">
        <v>10</v>
      </c>
      <c r="B220" s="22"/>
      <c r="C220" s="21"/>
      <c r="D220" s="21"/>
      <c r="E220" s="21"/>
      <c r="F220" s="21"/>
      <c r="G220" s="21"/>
      <c r="H220" s="21"/>
      <c r="I220" s="23">
        <f t="shared" si="17"/>
        <v>0</v>
      </c>
      <c r="J220" s="15">
        <f t="shared" si="18"/>
        <v>0</v>
      </c>
      <c r="K220" s="24" t="str">
        <f t="shared" si="16"/>
        <v>صفر فقط لاغير</v>
      </c>
      <c r="M220" s="10">
        <v>0.09</v>
      </c>
      <c r="N220" s="19" t="s">
        <v>13</v>
      </c>
      <c r="O220" s="26"/>
      <c r="P220" s="26"/>
      <c r="Q220" s="26"/>
      <c r="R220" s="26"/>
      <c r="S220" s="26"/>
      <c r="T220" s="26"/>
      <c r="U220" s="26"/>
    </row>
    <row r="221" spans="1:21" ht="17.100000000000001" customHeight="1" x14ac:dyDescent="0.3">
      <c r="A221" s="21">
        <v>11</v>
      </c>
      <c r="B221" s="22"/>
      <c r="C221" s="21"/>
      <c r="D221" s="21"/>
      <c r="E221" s="21"/>
      <c r="F221" s="21"/>
      <c r="G221" s="21"/>
      <c r="H221" s="21"/>
      <c r="I221" s="23">
        <f t="shared" si="17"/>
        <v>0</v>
      </c>
      <c r="J221" s="15">
        <f t="shared" si="18"/>
        <v>0</v>
      </c>
      <c r="K221" s="24" t="str">
        <f t="shared" si="16"/>
        <v>صفر فقط لاغير</v>
      </c>
      <c r="M221" s="18">
        <v>0.1</v>
      </c>
      <c r="N221" s="19" t="s">
        <v>13</v>
      </c>
      <c r="O221" s="26"/>
      <c r="P221" s="26"/>
      <c r="Q221" s="26"/>
      <c r="R221" s="26"/>
      <c r="S221" s="26"/>
      <c r="T221" s="26"/>
      <c r="U221" s="26"/>
    </row>
    <row r="222" spans="1:21" ht="17.100000000000001" customHeight="1" x14ac:dyDescent="0.3">
      <c r="A222" s="21">
        <v>12</v>
      </c>
      <c r="B222" s="22"/>
      <c r="C222" s="21"/>
      <c r="D222" s="21"/>
      <c r="E222" s="21"/>
      <c r="F222" s="21"/>
      <c r="G222" s="21"/>
      <c r="H222" s="21"/>
      <c r="I222" s="23">
        <f t="shared" si="17"/>
        <v>0</v>
      </c>
      <c r="J222" s="15">
        <f t="shared" si="18"/>
        <v>0</v>
      </c>
      <c r="K222" s="24" t="str">
        <f t="shared" si="16"/>
        <v>صفر فقط لاغير</v>
      </c>
      <c r="M222" s="10">
        <v>0.11</v>
      </c>
      <c r="N222" s="19" t="s">
        <v>13</v>
      </c>
      <c r="O222" s="26"/>
      <c r="P222" s="26"/>
      <c r="Q222" s="26"/>
      <c r="R222" s="26"/>
      <c r="S222" s="26"/>
      <c r="T222" s="26"/>
      <c r="U222" s="26"/>
    </row>
    <row r="223" spans="1:21" ht="17.100000000000001" customHeight="1" x14ac:dyDescent="0.3">
      <c r="A223" s="21">
        <v>13</v>
      </c>
      <c r="B223" s="22"/>
      <c r="C223" s="21"/>
      <c r="D223" s="21"/>
      <c r="E223" s="21"/>
      <c r="F223" s="21"/>
      <c r="G223" s="21"/>
      <c r="H223" s="21"/>
      <c r="I223" s="23">
        <f t="shared" si="17"/>
        <v>0</v>
      </c>
      <c r="J223" s="15">
        <f t="shared" si="18"/>
        <v>0</v>
      </c>
      <c r="K223" s="24" t="str">
        <f t="shared" si="16"/>
        <v>صفر فقط لاغير</v>
      </c>
      <c r="M223" s="18">
        <v>0.12</v>
      </c>
      <c r="N223" s="19" t="s">
        <v>13</v>
      </c>
      <c r="O223" s="26"/>
      <c r="P223" s="26"/>
      <c r="Q223" s="26"/>
      <c r="R223" s="26"/>
      <c r="S223" s="26"/>
      <c r="T223" s="26"/>
      <c r="U223" s="26"/>
    </row>
    <row r="224" spans="1:21" ht="17.100000000000001" customHeight="1" x14ac:dyDescent="0.3">
      <c r="A224" s="21">
        <v>14</v>
      </c>
      <c r="B224" s="22"/>
      <c r="C224" s="21"/>
      <c r="D224" s="21"/>
      <c r="E224" s="21"/>
      <c r="F224" s="21"/>
      <c r="G224" s="21"/>
      <c r="H224" s="21"/>
      <c r="I224" s="23">
        <f t="shared" si="17"/>
        <v>0</v>
      </c>
      <c r="J224" s="15">
        <f t="shared" si="18"/>
        <v>0</v>
      </c>
      <c r="K224" s="24" t="str">
        <f t="shared" si="16"/>
        <v>صفر فقط لاغير</v>
      </c>
      <c r="M224" s="10">
        <v>0.13</v>
      </c>
      <c r="N224" s="19" t="s">
        <v>13</v>
      </c>
      <c r="O224" s="26"/>
      <c r="P224" s="26"/>
      <c r="Q224" s="26"/>
      <c r="R224" s="26"/>
      <c r="S224" s="26"/>
      <c r="T224" s="26"/>
      <c r="U224" s="26"/>
    </row>
    <row r="225" spans="1:21" ht="17.100000000000001" customHeight="1" x14ac:dyDescent="0.3">
      <c r="A225" s="21">
        <v>15</v>
      </c>
      <c r="B225" s="22"/>
      <c r="C225" s="21"/>
      <c r="D225" s="21"/>
      <c r="E225" s="21"/>
      <c r="F225" s="21"/>
      <c r="G225" s="21"/>
      <c r="H225" s="21"/>
      <c r="I225" s="23">
        <f t="shared" si="17"/>
        <v>0</v>
      </c>
      <c r="J225" s="15">
        <f t="shared" si="18"/>
        <v>0</v>
      </c>
      <c r="K225" s="24" t="str">
        <f t="shared" si="16"/>
        <v>صفر فقط لاغير</v>
      </c>
      <c r="M225" s="18">
        <v>0.14000000000000001</v>
      </c>
      <c r="N225" s="19" t="s">
        <v>13</v>
      </c>
      <c r="O225" s="26"/>
      <c r="P225" s="26"/>
      <c r="Q225" s="26"/>
      <c r="R225" s="26"/>
      <c r="S225" s="26"/>
      <c r="T225" s="26"/>
      <c r="U225" s="26"/>
    </row>
    <row r="226" spans="1:21" ht="17.100000000000001" customHeight="1" x14ac:dyDescent="0.3">
      <c r="A226" s="21">
        <v>16</v>
      </c>
      <c r="B226" s="22"/>
      <c r="C226" s="21"/>
      <c r="D226" s="21"/>
      <c r="E226" s="21"/>
      <c r="F226" s="21"/>
      <c r="G226" s="21"/>
      <c r="H226" s="21"/>
      <c r="I226" s="23">
        <f t="shared" si="17"/>
        <v>0</v>
      </c>
      <c r="J226" s="15">
        <f t="shared" si="18"/>
        <v>0</v>
      </c>
      <c r="K226" s="24" t="str">
        <f t="shared" si="16"/>
        <v>صفر فقط لاغير</v>
      </c>
      <c r="M226" s="10">
        <v>0.15</v>
      </c>
      <c r="N226" s="19" t="s">
        <v>14</v>
      </c>
      <c r="O226" s="26"/>
      <c r="P226" s="26"/>
      <c r="Q226" s="26"/>
      <c r="R226" s="26"/>
      <c r="S226" s="26"/>
      <c r="T226" s="26"/>
      <c r="U226" s="26"/>
    </row>
    <row r="227" spans="1:21" ht="17.100000000000001" customHeight="1" x14ac:dyDescent="0.3">
      <c r="A227" s="21">
        <v>17</v>
      </c>
      <c r="B227" s="22"/>
      <c r="C227" s="21"/>
      <c r="D227" s="21"/>
      <c r="E227" s="21"/>
      <c r="F227" s="21"/>
      <c r="G227" s="21"/>
      <c r="H227" s="21"/>
      <c r="I227" s="23">
        <f t="shared" si="17"/>
        <v>0</v>
      </c>
      <c r="J227" s="15">
        <f t="shared" si="18"/>
        <v>0</v>
      </c>
      <c r="K227" s="24" t="str">
        <f t="shared" si="16"/>
        <v>صفر فقط لاغير</v>
      </c>
      <c r="M227" s="18">
        <v>0.16</v>
      </c>
      <c r="N227" s="19" t="s">
        <v>14</v>
      </c>
      <c r="O227" s="26"/>
      <c r="P227" s="26"/>
      <c r="Q227" s="26"/>
      <c r="R227" s="26"/>
      <c r="S227" s="26"/>
      <c r="T227" s="26"/>
      <c r="U227" s="26"/>
    </row>
    <row r="228" spans="1:21" ht="17.100000000000001" customHeight="1" x14ac:dyDescent="0.3">
      <c r="A228" s="21">
        <v>18</v>
      </c>
      <c r="B228" s="22"/>
      <c r="C228" s="21"/>
      <c r="D228" s="21"/>
      <c r="E228" s="21"/>
      <c r="F228" s="21"/>
      <c r="G228" s="21"/>
      <c r="H228" s="21"/>
      <c r="I228" s="23">
        <f t="shared" si="17"/>
        <v>0</v>
      </c>
      <c r="J228" s="15">
        <f t="shared" si="18"/>
        <v>0</v>
      </c>
      <c r="K228" s="24" t="str">
        <f t="shared" si="16"/>
        <v>صفر فقط لاغير</v>
      </c>
      <c r="M228" s="10">
        <v>0.17</v>
      </c>
      <c r="N228" s="19" t="s">
        <v>14</v>
      </c>
      <c r="O228" s="26"/>
      <c r="P228" s="26"/>
      <c r="Q228" s="26"/>
      <c r="R228" s="26"/>
      <c r="S228" s="26"/>
      <c r="T228" s="26"/>
      <c r="U228" s="26"/>
    </row>
    <row r="229" spans="1:21" ht="17.100000000000001" customHeight="1" x14ac:dyDescent="0.3">
      <c r="A229" s="21">
        <v>19</v>
      </c>
      <c r="B229" s="22"/>
      <c r="C229" s="21"/>
      <c r="D229" s="21"/>
      <c r="E229" s="21"/>
      <c r="F229" s="21"/>
      <c r="G229" s="21"/>
      <c r="H229" s="21"/>
      <c r="I229" s="23">
        <f t="shared" si="17"/>
        <v>0</v>
      </c>
      <c r="J229" s="15">
        <f t="shared" si="18"/>
        <v>0</v>
      </c>
      <c r="K229" s="24" t="str">
        <f t="shared" si="16"/>
        <v>صفر فقط لاغير</v>
      </c>
      <c r="M229" s="18">
        <v>0.18</v>
      </c>
      <c r="N229" s="19" t="s">
        <v>14</v>
      </c>
      <c r="O229" s="26"/>
      <c r="P229" s="26"/>
      <c r="Q229" s="26"/>
      <c r="R229" s="26"/>
      <c r="S229" s="26"/>
      <c r="T229" s="26"/>
      <c r="U229" s="26"/>
    </row>
    <row r="230" spans="1:21" ht="17.100000000000001" customHeight="1" x14ac:dyDescent="0.3">
      <c r="A230" s="21">
        <v>20</v>
      </c>
      <c r="B230" s="22"/>
      <c r="C230" s="21"/>
      <c r="D230" s="21"/>
      <c r="E230" s="21"/>
      <c r="F230" s="21"/>
      <c r="G230" s="21"/>
      <c r="H230" s="21"/>
      <c r="I230" s="23">
        <f t="shared" si="17"/>
        <v>0</v>
      </c>
      <c r="J230" s="15">
        <f t="shared" si="18"/>
        <v>0</v>
      </c>
      <c r="K230" s="24" t="str">
        <f t="shared" si="16"/>
        <v>صفر فقط لاغير</v>
      </c>
      <c r="M230" s="10">
        <v>0.19</v>
      </c>
      <c r="N230" s="19" t="s">
        <v>14</v>
      </c>
      <c r="O230" s="26"/>
      <c r="P230" s="26"/>
      <c r="Q230" s="26"/>
      <c r="R230" s="26"/>
      <c r="S230" s="26"/>
      <c r="T230" s="26"/>
      <c r="U230" s="26"/>
    </row>
    <row r="231" spans="1:21" ht="17.100000000000001" customHeight="1" x14ac:dyDescent="0.3">
      <c r="A231" s="21">
        <v>21</v>
      </c>
      <c r="B231" s="14"/>
      <c r="C231" s="13">
        <v>50</v>
      </c>
      <c r="D231" s="13">
        <v>50</v>
      </c>
      <c r="E231" s="13">
        <v>50</v>
      </c>
      <c r="F231" s="13"/>
      <c r="G231" s="13"/>
      <c r="H231" s="13"/>
      <c r="I231" s="15">
        <f>SUM(C231:H231)</f>
        <v>150</v>
      </c>
      <c r="J231" s="15">
        <f t="shared" si="18"/>
        <v>5</v>
      </c>
      <c r="K231" s="16" t="str">
        <f t="shared" si="16"/>
        <v>خمس درجات فقط لا غير</v>
      </c>
      <c r="M231" s="18">
        <v>0.2</v>
      </c>
      <c r="N231" s="19" t="s">
        <v>14</v>
      </c>
      <c r="O231" s="26"/>
      <c r="P231" s="26"/>
      <c r="Q231" s="26"/>
      <c r="R231" s="26"/>
      <c r="S231" s="26"/>
      <c r="T231" s="26"/>
      <c r="U231" s="26"/>
    </row>
    <row r="232" spans="1:21" ht="17.100000000000001" customHeight="1" x14ac:dyDescent="0.3">
      <c r="A232" s="21">
        <v>22</v>
      </c>
      <c r="B232" s="22"/>
      <c r="C232" s="21"/>
      <c r="D232" s="21"/>
      <c r="E232" s="21"/>
      <c r="F232" s="21"/>
      <c r="G232" s="21"/>
      <c r="H232" s="21"/>
      <c r="I232" s="23">
        <f t="shared" ref="I232:I288" si="19">SUM(C232:H232)</f>
        <v>0</v>
      </c>
      <c r="J232" s="15">
        <f t="shared" si="18"/>
        <v>0</v>
      </c>
      <c r="K232" s="24" t="str">
        <f t="shared" si="16"/>
        <v>صفر فقط لاغير</v>
      </c>
      <c r="M232" s="10">
        <v>0.21</v>
      </c>
      <c r="N232" s="19" t="s">
        <v>14</v>
      </c>
      <c r="O232" s="26"/>
      <c r="P232" s="26"/>
      <c r="Q232" s="26"/>
      <c r="R232" s="26"/>
      <c r="S232" s="26"/>
      <c r="T232" s="26"/>
      <c r="U232" s="26"/>
    </row>
    <row r="233" spans="1:21" ht="17.100000000000001" customHeight="1" x14ac:dyDescent="0.3">
      <c r="A233" s="21">
        <v>23</v>
      </c>
      <c r="B233" s="22"/>
      <c r="C233" s="21"/>
      <c r="D233" s="21"/>
      <c r="E233" s="21"/>
      <c r="F233" s="21"/>
      <c r="G233" s="21"/>
      <c r="H233" s="21"/>
      <c r="I233" s="23">
        <f t="shared" si="19"/>
        <v>0</v>
      </c>
      <c r="J233" s="15">
        <f t="shared" si="18"/>
        <v>0</v>
      </c>
      <c r="K233" s="24" t="str">
        <f t="shared" si="16"/>
        <v>صفر فقط لاغير</v>
      </c>
      <c r="M233" s="18">
        <v>0.22</v>
      </c>
      <c r="N233" s="19" t="s">
        <v>14</v>
      </c>
      <c r="O233" s="26"/>
      <c r="P233" s="26"/>
      <c r="Q233" s="26"/>
      <c r="R233" s="26"/>
      <c r="S233" s="26"/>
      <c r="T233" s="26"/>
      <c r="U233" s="26"/>
    </row>
    <row r="234" spans="1:21" ht="17.100000000000001" customHeight="1" x14ac:dyDescent="0.3">
      <c r="A234" s="21">
        <v>24</v>
      </c>
      <c r="B234" s="22"/>
      <c r="C234" s="25"/>
      <c r="D234" s="25"/>
      <c r="E234" s="25"/>
      <c r="F234" s="25"/>
      <c r="G234" s="25"/>
      <c r="H234" s="25"/>
      <c r="I234" s="23">
        <f t="shared" si="19"/>
        <v>0</v>
      </c>
      <c r="J234" s="15">
        <f t="shared" si="18"/>
        <v>0</v>
      </c>
      <c r="K234" s="24" t="str">
        <f t="shared" si="16"/>
        <v>صفر فقط لاغير</v>
      </c>
      <c r="M234" s="10">
        <v>0.23</v>
      </c>
      <c r="N234" s="19" t="s">
        <v>14</v>
      </c>
      <c r="O234" s="26"/>
      <c r="P234" s="26"/>
      <c r="Q234" s="26"/>
      <c r="R234" s="26"/>
      <c r="S234" s="26"/>
      <c r="T234" s="26"/>
      <c r="U234" s="26"/>
    </row>
    <row r="235" spans="1:21" ht="17.100000000000001" customHeight="1" x14ac:dyDescent="0.3">
      <c r="A235" s="21">
        <v>25</v>
      </c>
      <c r="B235" s="22"/>
      <c r="C235" s="21"/>
      <c r="D235" s="21"/>
      <c r="E235" s="21"/>
      <c r="F235" s="21"/>
      <c r="G235" s="21"/>
      <c r="H235" s="21"/>
      <c r="I235" s="23">
        <f t="shared" si="19"/>
        <v>0</v>
      </c>
      <c r="J235" s="15">
        <f t="shared" si="18"/>
        <v>0</v>
      </c>
      <c r="K235" s="24" t="str">
        <f t="shared" si="16"/>
        <v>صفر فقط لاغير</v>
      </c>
      <c r="M235" s="18">
        <v>0.24</v>
      </c>
      <c r="N235" s="19" t="s">
        <v>14</v>
      </c>
      <c r="O235" s="26"/>
      <c r="P235" s="26"/>
      <c r="Q235" s="26"/>
      <c r="R235" s="26"/>
      <c r="S235" s="26"/>
      <c r="T235" s="26"/>
      <c r="U235" s="26"/>
    </row>
    <row r="236" spans="1:21" ht="17.100000000000001" customHeight="1" x14ac:dyDescent="0.3">
      <c r="A236" s="21">
        <v>26</v>
      </c>
      <c r="B236" s="22"/>
      <c r="C236" s="21"/>
      <c r="D236" s="21"/>
      <c r="E236" s="21"/>
      <c r="F236" s="21"/>
      <c r="G236" s="21"/>
      <c r="H236" s="21"/>
      <c r="I236" s="23">
        <f t="shared" si="19"/>
        <v>0</v>
      </c>
      <c r="J236" s="15">
        <f t="shared" si="18"/>
        <v>0</v>
      </c>
      <c r="K236" s="24" t="str">
        <f t="shared" si="16"/>
        <v>صفر فقط لاغير</v>
      </c>
      <c r="M236" s="10">
        <v>0.25</v>
      </c>
      <c r="N236" s="19" t="s">
        <v>16</v>
      </c>
      <c r="O236" s="26"/>
      <c r="P236" s="26"/>
      <c r="Q236" s="26"/>
      <c r="R236" s="26"/>
      <c r="S236" s="26"/>
      <c r="T236" s="26"/>
      <c r="U236" s="26"/>
    </row>
    <row r="237" spans="1:21" ht="17.100000000000001" customHeight="1" x14ac:dyDescent="0.3">
      <c r="A237" s="21">
        <v>27</v>
      </c>
      <c r="B237" s="22"/>
      <c r="C237" s="21"/>
      <c r="D237" s="21"/>
      <c r="E237" s="21"/>
      <c r="F237" s="21"/>
      <c r="G237" s="21"/>
      <c r="H237" s="21"/>
      <c r="I237" s="23">
        <f t="shared" si="19"/>
        <v>0</v>
      </c>
      <c r="J237" s="15">
        <f t="shared" si="18"/>
        <v>0</v>
      </c>
      <c r="K237" s="24" t="str">
        <f t="shared" si="16"/>
        <v>صفر فقط لاغير</v>
      </c>
      <c r="M237" s="18">
        <v>0.26</v>
      </c>
      <c r="N237" s="19" t="s">
        <v>16</v>
      </c>
      <c r="O237" s="26"/>
      <c r="P237" s="26"/>
      <c r="Q237" s="26"/>
      <c r="R237" s="26"/>
      <c r="S237" s="26"/>
      <c r="T237" s="26"/>
      <c r="U237" s="26"/>
    </row>
    <row r="238" spans="1:21" ht="17.100000000000001" customHeight="1" x14ac:dyDescent="0.3">
      <c r="A238" s="21">
        <v>28</v>
      </c>
      <c r="B238" s="22"/>
      <c r="C238" s="21"/>
      <c r="D238" s="21"/>
      <c r="E238" s="21"/>
      <c r="F238" s="21"/>
      <c r="G238" s="21"/>
      <c r="H238" s="21"/>
      <c r="I238" s="23">
        <f t="shared" si="19"/>
        <v>0</v>
      </c>
      <c r="J238" s="15">
        <f t="shared" si="18"/>
        <v>0</v>
      </c>
      <c r="K238" s="24" t="str">
        <f t="shared" si="16"/>
        <v>صفر فقط لاغير</v>
      </c>
      <c r="M238" s="10">
        <v>0.27</v>
      </c>
      <c r="N238" s="19" t="s">
        <v>16</v>
      </c>
      <c r="O238" s="26"/>
      <c r="P238" s="26"/>
      <c r="Q238" s="26"/>
      <c r="R238" s="26"/>
      <c r="S238" s="26"/>
      <c r="T238" s="26"/>
      <c r="U238" s="26"/>
    </row>
    <row r="239" spans="1:21" ht="17.100000000000001" customHeight="1" x14ac:dyDescent="0.3">
      <c r="A239" s="21">
        <v>29</v>
      </c>
      <c r="B239" s="22"/>
      <c r="C239" s="21"/>
      <c r="D239" s="21"/>
      <c r="E239" s="21"/>
      <c r="F239" s="21"/>
      <c r="G239" s="21"/>
      <c r="H239" s="21"/>
      <c r="I239" s="23">
        <f t="shared" si="19"/>
        <v>0</v>
      </c>
      <c r="J239" s="15">
        <f t="shared" si="18"/>
        <v>0</v>
      </c>
      <c r="K239" s="24" t="str">
        <f t="shared" si="16"/>
        <v>صفر فقط لاغير</v>
      </c>
      <c r="M239" s="18">
        <v>0.28000000000000003</v>
      </c>
      <c r="N239" s="19" t="s">
        <v>16</v>
      </c>
      <c r="O239" s="26"/>
      <c r="P239" s="26"/>
      <c r="Q239" s="26"/>
      <c r="R239" s="26"/>
      <c r="S239" s="26"/>
      <c r="T239" s="26"/>
      <c r="U239" s="26"/>
    </row>
    <row r="240" spans="1:21" ht="17.100000000000001" customHeight="1" x14ac:dyDescent="0.3">
      <c r="A240" s="21">
        <v>30</v>
      </c>
      <c r="B240" s="22"/>
      <c r="C240" s="21"/>
      <c r="D240" s="21"/>
      <c r="E240" s="21"/>
      <c r="F240" s="21"/>
      <c r="G240" s="21"/>
      <c r="H240" s="21"/>
      <c r="I240" s="23">
        <f t="shared" si="19"/>
        <v>0</v>
      </c>
      <c r="J240" s="15">
        <f t="shared" si="18"/>
        <v>0</v>
      </c>
      <c r="K240" s="24" t="str">
        <f t="shared" si="16"/>
        <v>صفر فقط لاغير</v>
      </c>
      <c r="M240" s="10">
        <v>0.28999999999999998</v>
      </c>
      <c r="N240" s="19" t="s">
        <v>16</v>
      </c>
      <c r="O240" s="26"/>
      <c r="P240" s="26"/>
      <c r="Q240" s="26"/>
      <c r="R240" s="26"/>
      <c r="S240" s="26"/>
      <c r="T240" s="26"/>
      <c r="U240" s="26"/>
    </row>
    <row r="241" spans="1:21" s="38" customFormat="1" ht="17.100000000000001" customHeight="1" x14ac:dyDescent="0.3">
      <c r="A241" s="21">
        <v>31</v>
      </c>
      <c r="B241" s="22"/>
      <c r="C241" s="21"/>
      <c r="D241" s="21"/>
      <c r="E241" s="21"/>
      <c r="F241" s="21"/>
      <c r="G241" s="21"/>
      <c r="H241" s="21"/>
      <c r="I241" s="23">
        <f t="shared" si="19"/>
        <v>0</v>
      </c>
      <c r="J241" s="15">
        <f t="shared" si="18"/>
        <v>0</v>
      </c>
      <c r="K241" s="24" t="str">
        <f t="shared" si="16"/>
        <v>صفر فقط لاغير</v>
      </c>
      <c r="L241" s="35"/>
      <c r="M241" s="36">
        <v>0.3</v>
      </c>
      <c r="N241" s="37" t="s">
        <v>16</v>
      </c>
    </row>
    <row r="242" spans="1:21" s="12" customFormat="1" ht="17.100000000000001" customHeight="1" x14ac:dyDescent="0.2">
      <c r="A242" s="21">
        <v>32</v>
      </c>
      <c r="B242" s="22"/>
      <c r="C242" s="21"/>
      <c r="D242" s="21"/>
      <c r="E242" s="21"/>
      <c r="F242" s="21"/>
      <c r="G242" s="21"/>
      <c r="H242" s="21"/>
      <c r="I242" s="23">
        <f t="shared" si="19"/>
        <v>0</v>
      </c>
      <c r="J242" s="15">
        <f t="shared" si="18"/>
        <v>0</v>
      </c>
      <c r="K242" s="24" t="str">
        <f t="shared" si="16"/>
        <v>صفر فقط لاغير</v>
      </c>
      <c r="L242" s="9"/>
      <c r="M242" s="10">
        <v>0.31</v>
      </c>
      <c r="N242" s="19" t="s">
        <v>16</v>
      </c>
    </row>
    <row r="243" spans="1:21" ht="17.100000000000001" customHeight="1" x14ac:dyDescent="0.3">
      <c r="A243" s="21">
        <v>33</v>
      </c>
      <c r="B243" s="22"/>
      <c r="C243" s="21"/>
      <c r="D243" s="21"/>
      <c r="E243" s="21"/>
      <c r="F243" s="21"/>
      <c r="G243" s="21"/>
      <c r="H243" s="21"/>
      <c r="I243" s="23">
        <f t="shared" si="19"/>
        <v>0</v>
      </c>
      <c r="J243" s="15">
        <f t="shared" si="18"/>
        <v>0</v>
      </c>
      <c r="K243" s="24" t="str">
        <f t="shared" si="16"/>
        <v>صفر فقط لاغير</v>
      </c>
      <c r="M243" s="18">
        <v>0.32</v>
      </c>
      <c r="N243" s="19" t="s">
        <v>16</v>
      </c>
      <c r="O243" s="26"/>
      <c r="P243" s="26"/>
      <c r="Q243" s="26"/>
      <c r="R243" s="26"/>
      <c r="S243" s="26"/>
      <c r="T243" s="26"/>
      <c r="U243" s="26"/>
    </row>
    <row r="244" spans="1:21" ht="17.100000000000001" customHeight="1" x14ac:dyDescent="0.3">
      <c r="A244" s="21">
        <v>34</v>
      </c>
      <c r="B244" s="22"/>
      <c r="C244" s="21"/>
      <c r="D244" s="21"/>
      <c r="E244" s="21"/>
      <c r="F244" s="21"/>
      <c r="G244" s="21"/>
      <c r="H244" s="21"/>
      <c r="I244" s="23">
        <f t="shared" si="19"/>
        <v>0</v>
      </c>
      <c r="J244" s="15">
        <f t="shared" si="18"/>
        <v>0</v>
      </c>
      <c r="K244" s="24" t="str">
        <f t="shared" si="16"/>
        <v>صفر فقط لاغير</v>
      </c>
      <c r="M244" s="10">
        <v>0.33</v>
      </c>
      <c r="N244" s="19" t="s">
        <v>16</v>
      </c>
      <c r="O244" s="26"/>
      <c r="P244" s="26"/>
      <c r="Q244" s="26"/>
      <c r="R244" s="26"/>
      <c r="S244" s="26"/>
      <c r="T244" s="26"/>
      <c r="U244" s="26"/>
    </row>
    <row r="245" spans="1:21" ht="17.100000000000001" customHeight="1" x14ac:dyDescent="0.3">
      <c r="A245" s="21">
        <v>35</v>
      </c>
      <c r="B245" s="22"/>
      <c r="C245" s="21"/>
      <c r="D245" s="21"/>
      <c r="E245" s="21"/>
      <c r="F245" s="21"/>
      <c r="G245" s="21"/>
      <c r="H245" s="21"/>
      <c r="I245" s="23">
        <f t="shared" si="19"/>
        <v>0</v>
      </c>
      <c r="J245" s="15">
        <f t="shared" si="18"/>
        <v>0</v>
      </c>
      <c r="K245" s="24" t="str">
        <f t="shared" si="16"/>
        <v>صفر فقط لاغير</v>
      </c>
      <c r="M245" s="18">
        <v>0.34</v>
      </c>
      <c r="N245" s="19" t="s">
        <v>16</v>
      </c>
      <c r="O245" s="26"/>
      <c r="P245" s="26"/>
      <c r="Q245" s="26"/>
      <c r="R245" s="26"/>
      <c r="S245" s="26"/>
      <c r="T245" s="26"/>
      <c r="U245" s="26"/>
    </row>
    <row r="246" spans="1:21" ht="17.100000000000001" customHeight="1" x14ac:dyDescent="0.3">
      <c r="A246" s="21">
        <v>36</v>
      </c>
      <c r="B246" s="22"/>
      <c r="C246" s="21"/>
      <c r="D246" s="21"/>
      <c r="E246" s="21"/>
      <c r="F246" s="21"/>
      <c r="G246" s="21"/>
      <c r="H246" s="21"/>
      <c r="I246" s="23">
        <f t="shared" si="19"/>
        <v>0</v>
      </c>
      <c r="J246" s="15">
        <f t="shared" si="18"/>
        <v>0</v>
      </c>
      <c r="K246" s="24" t="str">
        <f t="shared" si="16"/>
        <v>صفر فقط لاغير</v>
      </c>
      <c r="M246" s="10">
        <v>0.35</v>
      </c>
      <c r="N246" s="19" t="s">
        <v>19</v>
      </c>
      <c r="O246" s="26"/>
      <c r="P246" s="26"/>
      <c r="Q246" s="26"/>
      <c r="R246" s="26"/>
      <c r="S246" s="26"/>
      <c r="T246" s="26"/>
      <c r="U246" s="26"/>
    </row>
    <row r="247" spans="1:21" ht="17.100000000000001" customHeight="1" x14ac:dyDescent="0.3">
      <c r="A247" s="21">
        <v>37</v>
      </c>
      <c r="B247" s="22"/>
      <c r="C247" s="21"/>
      <c r="D247" s="21"/>
      <c r="E247" s="21"/>
      <c r="F247" s="21"/>
      <c r="G247" s="21"/>
      <c r="H247" s="21"/>
      <c r="I247" s="23">
        <f t="shared" si="19"/>
        <v>0</v>
      </c>
      <c r="J247" s="15">
        <f t="shared" si="18"/>
        <v>0</v>
      </c>
      <c r="K247" s="24" t="str">
        <f t="shared" si="16"/>
        <v>صفر فقط لاغير</v>
      </c>
      <c r="M247" s="18">
        <v>0.36</v>
      </c>
      <c r="N247" s="19" t="s">
        <v>19</v>
      </c>
      <c r="O247" s="26"/>
      <c r="P247" s="26"/>
      <c r="Q247" s="26"/>
      <c r="R247" s="26"/>
      <c r="S247" s="26"/>
      <c r="T247" s="26"/>
      <c r="U247" s="26"/>
    </row>
    <row r="248" spans="1:21" ht="17.100000000000001" customHeight="1" x14ac:dyDescent="0.3">
      <c r="A248" s="21">
        <v>38</v>
      </c>
      <c r="B248" s="22"/>
      <c r="C248" s="21"/>
      <c r="D248" s="21"/>
      <c r="E248" s="21"/>
      <c r="F248" s="21"/>
      <c r="G248" s="21"/>
      <c r="H248" s="21"/>
      <c r="I248" s="23">
        <f t="shared" si="19"/>
        <v>0</v>
      </c>
      <c r="J248" s="15">
        <f t="shared" si="18"/>
        <v>0</v>
      </c>
      <c r="K248" s="24" t="str">
        <f t="shared" si="16"/>
        <v>صفر فقط لاغير</v>
      </c>
      <c r="M248" s="10">
        <v>0.37</v>
      </c>
      <c r="N248" s="19" t="s">
        <v>19</v>
      </c>
      <c r="O248" s="26"/>
      <c r="P248" s="26"/>
      <c r="Q248" s="26"/>
      <c r="R248" s="26"/>
      <c r="S248" s="26"/>
      <c r="T248" s="26"/>
      <c r="U248" s="26"/>
    </row>
    <row r="249" spans="1:21" ht="17.100000000000001" customHeight="1" x14ac:dyDescent="0.3">
      <c r="A249" s="21">
        <v>39</v>
      </c>
      <c r="B249" s="22"/>
      <c r="C249" s="21"/>
      <c r="D249" s="21"/>
      <c r="E249" s="21"/>
      <c r="F249" s="21"/>
      <c r="G249" s="21"/>
      <c r="H249" s="21"/>
      <c r="I249" s="23">
        <f t="shared" si="19"/>
        <v>0</v>
      </c>
      <c r="J249" s="15">
        <f t="shared" si="18"/>
        <v>0</v>
      </c>
      <c r="K249" s="24" t="str">
        <f t="shared" si="16"/>
        <v>صفر فقط لاغير</v>
      </c>
      <c r="M249" s="18">
        <v>0.38</v>
      </c>
      <c r="N249" s="19" t="s">
        <v>19</v>
      </c>
      <c r="O249" s="26"/>
      <c r="P249" s="26"/>
      <c r="Q249" s="26"/>
      <c r="R249" s="26"/>
      <c r="S249" s="26"/>
      <c r="T249" s="26"/>
      <c r="U249" s="26"/>
    </row>
    <row r="250" spans="1:21" ht="17.100000000000001" customHeight="1" x14ac:dyDescent="0.3">
      <c r="A250" s="21">
        <v>40</v>
      </c>
      <c r="B250" s="22"/>
      <c r="C250" s="21"/>
      <c r="D250" s="21"/>
      <c r="E250" s="21"/>
      <c r="F250" s="21"/>
      <c r="G250" s="21"/>
      <c r="H250" s="21"/>
      <c r="I250" s="23">
        <f t="shared" si="19"/>
        <v>0</v>
      </c>
      <c r="J250" s="15">
        <f t="shared" si="18"/>
        <v>0</v>
      </c>
      <c r="K250" s="24" t="str">
        <f t="shared" si="16"/>
        <v>صفر فقط لاغير</v>
      </c>
      <c r="M250" s="10">
        <v>0.39</v>
      </c>
      <c r="N250" s="19" t="s">
        <v>19</v>
      </c>
      <c r="O250" s="26"/>
      <c r="P250" s="26"/>
      <c r="Q250" s="26"/>
      <c r="R250" s="26"/>
      <c r="S250" s="26"/>
      <c r="T250" s="26"/>
      <c r="U250" s="26"/>
    </row>
    <row r="251" spans="1:21" ht="17.100000000000001" customHeight="1" x14ac:dyDescent="0.3">
      <c r="A251" s="21">
        <v>41</v>
      </c>
      <c r="B251" s="22"/>
      <c r="C251" s="21"/>
      <c r="D251" s="21"/>
      <c r="E251" s="21"/>
      <c r="F251" s="21"/>
      <c r="G251" s="21"/>
      <c r="H251" s="21"/>
      <c r="I251" s="23">
        <f t="shared" si="19"/>
        <v>0</v>
      </c>
      <c r="J251" s="15">
        <f t="shared" si="18"/>
        <v>0</v>
      </c>
      <c r="K251" s="24" t="str">
        <f t="shared" si="16"/>
        <v>صفر فقط لاغير</v>
      </c>
      <c r="M251" s="18">
        <v>0.4</v>
      </c>
      <c r="N251" s="19" t="s">
        <v>19</v>
      </c>
      <c r="O251" s="26"/>
      <c r="P251" s="26"/>
      <c r="Q251" s="26"/>
      <c r="R251" s="26"/>
      <c r="S251" s="26"/>
      <c r="T251" s="26"/>
      <c r="U251" s="26"/>
    </row>
    <row r="252" spans="1:21" ht="17.100000000000001" customHeight="1" x14ac:dyDescent="0.3">
      <c r="A252" s="21">
        <v>42</v>
      </c>
      <c r="B252" s="22"/>
      <c r="C252" s="21"/>
      <c r="D252" s="21"/>
      <c r="E252" s="21"/>
      <c r="F252" s="21"/>
      <c r="G252" s="21"/>
      <c r="H252" s="21"/>
      <c r="I252" s="23">
        <f t="shared" si="19"/>
        <v>0</v>
      </c>
      <c r="J252" s="15">
        <f t="shared" si="18"/>
        <v>0</v>
      </c>
      <c r="K252" s="24" t="str">
        <f t="shared" si="16"/>
        <v>صفر فقط لاغير</v>
      </c>
      <c r="M252" s="10">
        <v>0.41</v>
      </c>
      <c r="N252" s="19" t="s">
        <v>19</v>
      </c>
      <c r="O252" s="26"/>
      <c r="P252" s="26"/>
      <c r="Q252" s="26"/>
      <c r="R252" s="26"/>
      <c r="S252" s="26"/>
      <c r="T252" s="26"/>
      <c r="U252" s="26"/>
    </row>
    <row r="253" spans="1:21" ht="17.100000000000001" customHeight="1" x14ac:dyDescent="0.3">
      <c r="A253" s="21">
        <v>43</v>
      </c>
      <c r="B253" s="22"/>
      <c r="C253" s="21"/>
      <c r="D253" s="21"/>
      <c r="E253" s="21"/>
      <c r="F253" s="21"/>
      <c r="G253" s="21"/>
      <c r="H253" s="21"/>
      <c r="I253" s="23">
        <f t="shared" si="19"/>
        <v>0</v>
      </c>
      <c r="J253" s="15">
        <f t="shared" si="18"/>
        <v>0</v>
      </c>
      <c r="K253" s="24" t="str">
        <f t="shared" si="16"/>
        <v>صفر فقط لاغير</v>
      </c>
      <c r="M253" s="18">
        <v>0.42</v>
      </c>
      <c r="N253" s="19" t="s">
        <v>19</v>
      </c>
      <c r="O253" s="26"/>
      <c r="P253" s="26"/>
      <c r="Q253" s="26"/>
      <c r="R253" s="26"/>
      <c r="S253" s="26"/>
      <c r="T253" s="26"/>
      <c r="U253" s="26"/>
    </row>
    <row r="254" spans="1:21" ht="17.100000000000001" customHeight="1" x14ac:dyDescent="0.3">
      <c r="A254" s="21">
        <v>44</v>
      </c>
      <c r="B254" s="22"/>
      <c r="C254" s="21">
        <v>50</v>
      </c>
      <c r="D254" s="21">
        <v>50</v>
      </c>
      <c r="E254" s="21">
        <v>50</v>
      </c>
      <c r="F254" s="21"/>
      <c r="G254" s="21"/>
      <c r="H254" s="21"/>
      <c r="I254" s="23">
        <f t="shared" si="19"/>
        <v>150</v>
      </c>
      <c r="J254" s="15">
        <f t="shared" si="18"/>
        <v>5</v>
      </c>
      <c r="K254" s="24" t="str">
        <f t="shared" si="16"/>
        <v>خمس درجات فقط لا غير</v>
      </c>
      <c r="M254" s="10">
        <v>0.43</v>
      </c>
      <c r="N254" s="19" t="s">
        <v>19</v>
      </c>
      <c r="O254" s="26"/>
      <c r="P254" s="26"/>
      <c r="Q254" s="26"/>
      <c r="R254" s="26"/>
      <c r="S254" s="26"/>
      <c r="T254" s="26"/>
      <c r="U254" s="26"/>
    </row>
    <row r="255" spans="1:21" ht="17.100000000000001" customHeight="1" x14ac:dyDescent="0.3">
      <c r="A255" s="21">
        <v>45</v>
      </c>
      <c r="B255" s="22"/>
      <c r="C255" s="21"/>
      <c r="D255" s="21"/>
      <c r="E255" s="21"/>
      <c r="F255" s="21"/>
      <c r="G255" s="21"/>
      <c r="H255" s="21"/>
      <c r="I255" s="23">
        <f t="shared" si="19"/>
        <v>0</v>
      </c>
      <c r="J255" s="15">
        <f t="shared" si="18"/>
        <v>0</v>
      </c>
      <c r="K255" s="24" t="str">
        <f t="shared" si="16"/>
        <v>صفر فقط لاغير</v>
      </c>
      <c r="M255" s="18">
        <v>0.44</v>
      </c>
      <c r="N255" s="19" t="s">
        <v>19</v>
      </c>
      <c r="O255" s="26"/>
      <c r="P255" s="26"/>
      <c r="Q255" s="26"/>
      <c r="R255" s="26"/>
      <c r="S255" s="26"/>
      <c r="T255" s="26"/>
      <c r="U255" s="26"/>
    </row>
    <row r="256" spans="1:21" ht="17.100000000000001" customHeight="1" x14ac:dyDescent="0.3">
      <c r="A256" s="21">
        <v>46</v>
      </c>
      <c r="B256" s="22"/>
      <c r="C256" s="21"/>
      <c r="D256" s="21"/>
      <c r="E256" s="21"/>
      <c r="F256" s="21"/>
      <c r="G256" s="21"/>
      <c r="H256" s="21"/>
      <c r="I256" s="23">
        <f t="shared" si="19"/>
        <v>0</v>
      </c>
      <c r="J256" s="15">
        <f t="shared" si="18"/>
        <v>0</v>
      </c>
      <c r="K256" s="24" t="str">
        <f t="shared" si="16"/>
        <v>صفر فقط لاغير</v>
      </c>
      <c r="M256" s="10">
        <v>0.45</v>
      </c>
      <c r="N256" s="19" t="s">
        <v>20</v>
      </c>
      <c r="O256" s="26"/>
      <c r="P256" s="26"/>
      <c r="Q256" s="26"/>
      <c r="R256" s="26"/>
      <c r="S256" s="26"/>
      <c r="T256" s="26"/>
      <c r="U256" s="26"/>
    </row>
    <row r="257" spans="1:21" ht="17.100000000000001" customHeight="1" x14ac:dyDescent="0.3">
      <c r="A257" s="21">
        <v>47</v>
      </c>
      <c r="B257" s="22"/>
      <c r="C257" s="21"/>
      <c r="D257" s="21"/>
      <c r="E257" s="21"/>
      <c r="F257" s="21"/>
      <c r="G257" s="21"/>
      <c r="H257" s="21"/>
      <c r="I257" s="23">
        <f t="shared" si="19"/>
        <v>0</v>
      </c>
      <c r="J257" s="15">
        <f t="shared" si="18"/>
        <v>0</v>
      </c>
      <c r="K257" s="24" t="str">
        <f t="shared" si="16"/>
        <v>صفر فقط لاغير</v>
      </c>
      <c r="M257" s="18">
        <v>0.46</v>
      </c>
      <c r="N257" s="19" t="s">
        <v>20</v>
      </c>
      <c r="O257" s="26"/>
      <c r="P257" s="26"/>
      <c r="Q257" s="26"/>
      <c r="R257" s="26"/>
      <c r="S257" s="26"/>
      <c r="T257" s="26"/>
      <c r="U257" s="26"/>
    </row>
    <row r="258" spans="1:21" ht="17.100000000000001" customHeight="1" x14ac:dyDescent="0.3">
      <c r="A258" s="21">
        <v>48</v>
      </c>
      <c r="B258" s="22"/>
      <c r="C258" s="21"/>
      <c r="D258" s="21"/>
      <c r="E258" s="21"/>
      <c r="F258" s="21"/>
      <c r="G258" s="21"/>
      <c r="H258" s="21"/>
      <c r="I258" s="23">
        <f t="shared" si="19"/>
        <v>0</v>
      </c>
      <c r="J258" s="15">
        <f t="shared" si="18"/>
        <v>0</v>
      </c>
      <c r="K258" s="24" t="str">
        <f t="shared" si="16"/>
        <v>صفر فقط لاغير</v>
      </c>
      <c r="M258" s="10">
        <v>0.47</v>
      </c>
      <c r="N258" s="19" t="s">
        <v>20</v>
      </c>
      <c r="O258" s="26"/>
      <c r="P258" s="26"/>
      <c r="Q258" s="26"/>
      <c r="R258" s="26"/>
      <c r="S258" s="26"/>
      <c r="T258" s="26"/>
      <c r="U258" s="26"/>
    </row>
    <row r="259" spans="1:21" ht="17.100000000000001" customHeight="1" x14ac:dyDescent="0.3">
      <c r="A259" s="21">
        <v>49</v>
      </c>
      <c r="B259" s="22"/>
      <c r="C259" s="21"/>
      <c r="D259" s="21"/>
      <c r="E259" s="21"/>
      <c r="F259" s="21"/>
      <c r="G259" s="21"/>
      <c r="H259" s="21"/>
      <c r="I259" s="23">
        <f t="shared" si="19"/>
        <v>0</v>
      </c>
      <c r="J259" s="15">
        <f t="shared" si="18"/>
        <v>0</v>
      </c>
      <c r="K259" s="24" t="str">
        <f t="shared" si="16"/>
        <v>صفر فقط لاغير</v>
      </c>
      <c r="M259" s="18">
        <v>0.48</v>
      </c>
      <c r="N259" s="19" t="s">
        <v>20</v>
      </c>
      <c r="O259" s="26"/>
      <c r="P259" s="26"/>
      <c r="Q259" s="26"/>
      <c r="R259" s="26"/>
      <c r="S259" s="26"/>
      <c r="T259" s="26"/>
      <c r="U259" s="26"/>
    </row>
    <row r="260" spans="1:21" ht="17.100000000000001" customHeight="1" x14ac:dyDescent="0.3">
      <c r="A260" s="21">
        <v>50</v>
      </c>
      <c r="B260" s="22"/>
      <c r="C260" s="21"/>
      <c r="D260" s="21"/>
      <c r="E260" s="21"/>
      <c r="F260" s="21"/>
      <c r="G260" s="21"/>
      <c r="H260" s="21"/>
      <c r="I260" s="23">
        <f t="shared" si="19"/>
        <v>0</v>
      </c>
      <c r="J260" s="15">
        <f t="shared" si="18"/>
        <v>0</v>
      </c>
      <c r="K260" s="24" t="str">
        <f t="shared" si="16"/>
        <v>صفر فقط لاغير</v>
      </c>
      <c r="M260" s="10">
        <v>0.49</v>
      </c>
      <c r="N260" s="19" t="s">
        <v>20</v>
      </c>
      <c r="O260" s="26"/>
      <c r="P260" s="26"/>
      <c r="Q260" s="26"/>
      <c r="R260" s="26"/>
      <c r="S260" s="26"/>
      <c r="T260" s="26"/>
      <c r="U260" s="26"/>
    </row>
    <row r="261" spans="1:21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si="19"/>
        <v>0</v>
      </c>
      <c r="J261" s="15">
        <f t="shared" ref="J261:J288" si="20">SUM(C261:H261)/6</f>
        <v>0</v>
      </c>
      <c r="K261" s="24" t="str">
        <f t="shared" si="16"/>
        <v>صفر فقط لاغير</v>
      </c>
      <c r="M261" s="18">
        <v>2.58</v>
      </c>
      <c r="N261" s="19" t="s">
        <v>47</v>
      </c>
    </row>
    <row r="262" spans="1:21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19"/>
        <v>0</v>
      </c>
      <c r="J262" s="15">
        <f t="shared" si="20"/>
        <v>0</v>
      </c>
      <c r="K262" s="24" t="str">
        <f t="shared" si="16"/>
        <v>صفر فقط لاغير</v>
      </c>
      <c r="M262" s="10">
        <v>2.59</v>
      </c>
      <c r="N262" s="19" t="s">
        <v>47</v>
      </c>
    </row>
    <row r="263" spans="1:21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19"/>
        <v>0</v>
      </c>
      <c r="J263" s="15">
        <f t="shared" si="20"/>
        <v>0</v>
      </c>
      <c r="K263" s="24" t="str">
        <f t="shared" si="16"/>
        <v>صفر فقط لاغير</v>
      </c>
      <c r="M263" s="18">
        <v>2.6</v>
      </c>
      <c r="N263" s="19" t="s">
        <v>47</v>
      </c>
    </row>
    <row r="264" spans="1:21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19"/>
        <v>0</v>
      </c>
      <c r="J264" s="15">
        <f t="shared" si="20"/>
        <v>0</v>
      </c>
      <c r="K264" s="24" t="str">
        <f t="shared" si="16"/>
        <v>صفر فقط لاغير</v>
      </c>
      <c r="M264" s="10">
        <v>2.61</v>
      </c>
      <c r="N264" s="19" t="s">
        <v>47</v>
      </c>
    </row>
    <row r="265" spans="1:21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19"/>
        <v>0</v>
      </c>
      <c r="J265" s="15">
        <f t="shared" si="20"/>
        <v>0</v>
      </c>
      <c r="K265" s="24" t="str">
        <f t="shared" si="16"/>
        <v>صفر فقط لاغير</v>
      </c>
      <c r="M265" s="18">
        <v>2.62</v>
      </c>
      <c r="N265" s="19" t="s">
        <v>47</v>
      </c>
    </row>
    <row r="266" spans="1:21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19"/>
        <v>0</v>
      </c>
      <c r="J266" s="15">
        <f t="shared" si="20"/>
        <v>0</v>
      </c>
      <c r="K266" s="24" t="str">
        <f t="shared" si="16"/>
        <v>صفر فقط لاغير</v>
      </c>
      <c r="M266" s="10">
        <v>2.63</v>
      </c>
      <c r="N266" s="19" t="s">
        <v>47</v>
      </c>
    </row>
    <row r="267" spans="1:21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19"/>
        <v>0</v>
      </c>
      <c r="J267" s="15">
        <f t="shared" si="20"/>
        <v>0</v>
      </c>
      <c r="K267" s="24" t="str">
        <f t="shared" si="16"/>
        <v>صفر فقط لاغير</v>
      </c>
      <c r="M267" s="18">
        <v>2.64</v>
      </c>
      <c r="N267" s="19" t="s">
        <v>47</v>
      </c>
    </row>
    <row r="268" spans="1:21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19"/>
        <v>0</v>
      </c>
      <c r="J268" s="15">
        <f t="shared" si="20"/>
        <v>0</v>
      </c>
      <c r="K268" s="24" t="str">
        <f t="shared" si="16"/>
        <v>صفر فقط لاغير</v>
      </c>
      <c r="M268" s="10">
        <v>2.65</v>
      </c>
      <c r="N268" s="19" t="s">
        <v>48</v>
      </c>
    </row>
    <row r="269" spans="1:21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19"/>
        <v>0</v>
      </c>
      <c r="J269" s="15">
        <f t="shared" si="20"/>
        <v>0</v>
      </c>
      <c r="K269" s="24" t="str">
        <f t="shared" si="16"/>
        <v>صفر فقط لاغير</v>
      </c>
      <c r="M269" s="18">
        <v>2.66</v>
      </c>
      <c r="N269" s="19" t="s">
        <v>48</v>
      </c>
    </row>
    <row r="270" spans="1:21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19"/>
        <v>0</v>
      </c>
      <c r="J270" s="15">
        <f t="shared" si="20"/>
        <v>0</v>
      </c>
      <c r="K270" s="24" t="str">
        <f t="shared" si="16"/>
        <v>صفر فقط لاغير</v>
      </c>
      <c r="M270" s="10">
        <v>2.67</v>
      </c>
      <c r="N270" s="19" t="s">
        <v>48</v>
      </c>
    </row>
    <row r="271" spans="1:21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19"/>
        <v>0</v>
      </c>
      <c r="J271" s="15">
        <f t="shared" si="20"/>
        <v>0</v>
      </c>
      <c r="K271" s="24" t="str">
        <f t="shared" si="16"/>
        <v>صفر فقط لاغير</v>
      </c>
      <c r="M271" s="18">
        <v>2.68</v>
      </c>
      <c r="N271" s="19" t="s">
        <v>48</v>
      </c>
    </row>
    <row r="272" spans="1:21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19"/>
        <v>0</v>
      </c>
      <c r="J272" s="15">
        <f t="shared" si="20"/>
        <v>0</v>
      </c>
      <c r="K272" s="24" t="str">
        <f t="shared" si="16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19"/>
        <v>0</v>
      </c>
      <c r="J273" s="15">
        <f t="shared" si="20"/>
        <v>0</v>
      </c>
      <c r="K273" s="24" t="str">
        <f t="shared" si="16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19"/>
        <v>0</v>
      </c>
      <c r="J274" s="15">
        <f t="shared" si="20"/>
        <v>0</v>
      </c>
      <c r="K274" s="24" t="str">
        <f t="shared" si="16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19"/>
        <v>0</v>
      </c>
      <c r="J275" s="15">
        <f t="shared" si="20"/>
        <v>0</v>
      </c>
      <c r="K275" s="24" t="str">
        <f t="shared" ref="K275:K288" si="21">LOOKUP(J275,M:M,N:N)</f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19"/>
        <v>0</v>
      </c>
      <c r="J276" s="15">
        <f t="shared" si="20"/>
        <v>0</v>
      </c>
      <c r="K276" s="24" t="str">
        <f t="shared" si="21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19"/>
        <v>0</v>
      </c>
      <c r="J277" s="15">
        <f t="shared" si="20"/>
        <v>0</v>
      </c>
      <c r="K277" s="24" t="str">
        <f t="shared" si="21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19"/>
        <v>0</v>
      </c>
      <c r="J278" s="15">
        <f t="shared" si="20"/>
        <v>0</v>
      </c>
      <c r="K278" s="24" t="str">
        <f t="shared" si="21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19"/>
        <v>0</v>
      </c>
      <c r="J279" s="15">
        <f t="shared" si="20"/>
        <v>0</v>
      </c>
      <c r="K279" s="24" t="str">
        <f t="shared" si="21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19"/>
        <v>0</v>
      </c>
      <c r="J280" s="15">
        <f t="shared" si="20"/>
        <v>0</v>
      </c>
      <c r="K280" s="24" t="str">
        <f t="shared" si="21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19"/>
        <v>0</v>
      </c>
      <c r="J281" s="15">
        <f t="shared" si="20"/>
        <v>0</v>
      </c>
      <c r="K281" s="24" t="str">
        <f t="shared" si="21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19"/>
        <v>0</v>
      </c>
      <c r="J282" s="15">
        <f t="shared" si="20"/>
        <v>0</v>
      </c>
      <c r="K282" s="24" t="str">
        <f t="shared" si="21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19"/>
        <v>0</v>
      </c>
      <c r="J283" s="15">
        <f t="shared" si="20"/>
        <v>0</v>
      </c>
      <c r="K283" s="24" t="str">
        <f t="shared" si="21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19"/>
        <v>0</v>
      </c>
      <c r="J284" s="15">
        <f t="shared" si="20"/>
        <v>0</v>
      </c>
      <c r="K284" s="24" t="str">
        <f t="shared" si="21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19"/>
        <v>0</v>
      </c>
      <c r="J285" s="15">
        <f t="shared" si="20"/>
        <v>0</v>
      </c>
      <c r="K285" s="24" t="str">
        <f t="shared" si="21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19"/>
        <v>0</v>
      </c>
      <c r="J286" s="15">
        <f t="shared" si="20"/>
        <v>0</v>
      </c>
      <c r="K286" s="24" t="str">
        <f t="shared" si="21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19"/>
        <v>0</v>
      </c>
      <c r="J287" s="15">
        <f t="shared" si="20"/>
        <v>0</v>
      </c>
      <c r="K287" s="24" t="str">
        <f t="shared" si="21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19"/>
        <v>0</v>
      </c>
      <c r="J288" s="30">
        <f t="shared" si="20"/>
        <v>0</v>
      </c>
      <c r="K288" s="31" t="str">
        <f t="shared" si="21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2">SUM(C291:H291)</f>
        <v>0</v>
      </c>
      <c r="J291" s="15">
        <f t="shared" ref="J291:J301" si="23">SUM(C291:H291)/6</f>
        <v>0</v>
      </c>
      <c r="K291" s="16" t="str">
        <f t="shared" ref="K291:K301" si="24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2"/>
        <v>0</v>
      </c>
      <c r="J292" s="15">
        <f t="shared" si="23"/>
        <v>0</v>
      </c>
      <c r="K292" s="24" t="str">
        <f t="shared" si="24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2"/>
        <v>0</v>
      </c>
      <c r="J293" s="15">
        <f t="shared" si="23"/>
        <v>0</v>
      </c>
      <c r="K293" s="24" t="str">
        <f t="shared" si="24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2"/>
        <v>0</v>
      </c>
      <c r="J294" s="15">
        <f t="shared" si="23"/>
        <v>0</v>
      </c>
      <c r="K294" s="24" t="str">
        <f t="shared" si="24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2"/>
        <v>0</v>
      </c>
      <c r="J295" s="15">
        <f t="shared" si="23"/>
        <v>0</v>
      </c>
      <c r="K295" s="24" t="str">
        <f t="shared" si="24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2"/>
        <v>0</v>
      </c>
      <c r="J296" s="15">
        <f t="shared" si="23"/>
        <v>0</v>
      </c>
      <c r="K296" s="24" t="str">
        <f t="shared" si="24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2"/>
        <v>0</v>
      </c>
      <c r="J297" s="15">
        <f t="shared" si="23"/>
        <v>0</v>
      </c>
      <c r="K297" s="24" t="str">
        <f t="shared" si="24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2"/>
        <v>0</v>
      </c>
      <c r="J298" s="15">
        <f t="shared" si="23"/>
        <v>0</v>
      </c>
      <c r="K298" s="24" t="str">
        <f t="shared" si="24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2"/>
        <v>0</v>
      </c>
      <c r="J299" s="15">
        <f t="shared" si="23"/>
        <v>0</v>
      </c>
      <c r="K299" s="24" t="str">
        <f t="shared" si="24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2"/>
        <v>0</v>
      </c>
      <c r="J300" s="15">
        <f t="shared" si="23"/>
        <v>0</v>
      </c>
      <c r="K300" s="24" t="str">
        <f t="shared" si="24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2"/>
        <v>0</v>
      </c>
      <c r="J301" s="15">
        <f t="shared" si="23"/>
        <v>0</v>
      </c>
      <c r="K301" s="24" t="str">
        <f t="shared" si="24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25">SUM(C323:H323)/6</f>
        <v>0</v>
      </c>
      <c r="K323" s="16" t="str">
        <f t="shared" ref="K323:K352" si="26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27">SUM(C324:H324)</f>
        <v>0</v>
      </c>
      <c r="J324" s="15">
        <f t="shared" si="25"/>
        <v>0</v>
      </c>
      <c r="K324" s="24" t="str">
        <f t="shared" si="26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27"/>
        <v>0</v>
      </c>
      <c r="J325" s="15">
        <f t="shared" si="25"/>
        <v>0</v>
      </c>
      <c r="K325" s="24" t="str">
        <f t="shared" si="26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27"/>
        <v>0</v>
      </c>
      <c r="J326" s="15">
        <f t="shared" si="25"/>
        <v>0</v>
      </c>
      <c r="K326" s="24" t="str">
        <f t="shared" si="26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27"/>
        <v>0</v>
      </c>
      <c r="J327" s="15">
        <f t="shared" si="25"/>
        <v>0</v>
      </c>
      <c r="K327" s="24" t="str">
        <f t="shared" si="26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27"/>
        <v>0</v>
      </c>
      <c r="J328" s="15">
        <f t="shared" si="25"/>
        <v>0</v>
      </c>
      <c r="K328" s="24" t="str">
        <f t="shared" si="26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27"/>
        <v>0</v>
      </c>
      <c r="J329" s="15">
        <f t="shared" si="25"/>
        <v>0</v>
      </c>
      <c r="K329" s="24" t="str">
        <f t="shared" si="26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27"/>
        <v>0</v>
      </c>
      <c r="J330" s="15">
        <f t="shared" si="25"/>
        <v>0</v>
      </c>
      <c r="K330" s="24" t="str">
        <f t="shared" si="26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27"/>
        <v>0</v>
      </c>
      <c r="J331" s="15">
        <f t="shared" si="25"/>
        <v>0</v>
      </c>
      <c r="K331" s="24" t="str">
        <f t="shared" si="26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27"/>
        <v>0</v>
      </c>
      <c r="J332" s="15">
        <f t="shared" si="25"/>
        <v>0</v>
      </c>
      <c r="K332" s="24" t="str">
        <f t="shared" si="26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27"/>
        <v>0</v>
      </c>
      <c r="J333" s="15">
        <f t="shared" si="25"/>
        <v>0</v>
      </c>
      <c r="K333" s="24" t="str">
        <f t="shared" si="26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27"/>
        <v>0</v>
      </c>
      <c r="J334" s="15">
        <f t="shared" si="25"/>
        <v>0</v>
      </c>
      <c r="K334" s="24" t="str">
        <f t="shared" si="26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27"/>
        <v>0</v>
      </c>
      <c r="J335" s="15">
        <f t="shared" si="25"/>
        <v>0</v>
      </c>
      <c r="K335" s="24" t="str">
        <f t="shared" si="26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27"/>
        <v>0</v>
      </c>
      <c r="J336" s="15">
        <f t="shared" si="25"/>
        <v>0</v>
      </c>
      <c r="K336" s="24" t="str">
        <f t="shared" si="26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27"/>
        <v>0</v>
      </c>
      <c r="J337" s="15">
        <f t="shared" si="25"/>
        <v>0</v>
      </c>
      <c r="K337" s="24" t="str">
        <f t="shared" si="26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27"/>
        <v>0</v>
      </c>
      <c r="J338" s="15">
        <f t="shared" si="25"/>
        <v>0</v>
      </c>
      <c r="K338" s="24" t="str">
        <f t="shared" si="26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27"/>
        <v>0</v>
      </c>
      <c r="J339" s="15">
        <f t="shared" si="25"/>
        <v>0</v>
      </c>
      <c r="K339" s="24" t="str">
        <f t="shared" si="26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27"/>
        <v>0</v>
      </c>
      <c r="J340" s="15">
        <f t="shared" si="25"/>
        <v>0</v>
      </c>
      <c r="K340" s="24" t="str">
        <f t="shared" si="26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27"/>
        <v>0</v>
      </c>
      <c r="J341" s="15">
        <f t="shared" si="25"/>
        <v>0</v>
      </c>
      <c r="K341" s="24" t="str">
        <f t="shared" si="26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27"/>
        <v>0</v>
      </c>
      <c r="J342" s="15">
        <f t="shared" si="25"/>
        <v>0</v>
      </c>
      <c r="K342" s="24" t="str">
        <f t="shared" si="26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27"/>
        <v>0</v>
      </c>
      <c r="J343" s="15">
        <f>SUM(C343:H343)/5</f>
        <v>0</v>
      </c>
      <c r="K343" s="24" t="str">
        <f t="shared" si="26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27"/>
        <v>0</v>
      </c>
      <c r="J344" s="15">
        <f t="shared" si="25"/>
        <v>0</v>
      </c>
      <c r="K344" s="24" t="str">
        <f t="shared" si="26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27"/>
        <v>0</v>
      </c>
      <c r="J345" s="15">
        <f t="shared" si="25"/>
        <v>0</v>
      </c>
      <c r="K345" s="24" t="str">
        <f t="shared" si="26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27"/>
        <v>0</v>
      </c>
      <c r="J346" s="15">
        <f t="shared" si="25"/>
        <v>0</v>
      </c>
      <c r="K346" s="24" t="str">
        <f t="shared" si="26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27"/>
        <v>0</v>
      </c>
      <c r="J347" s="15">
        <f t="shared" si="25"/>
        <v>0</v>
      </c>
      <c r="K347" s="24" t="str">
        <f t="shared" si="26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27"/>
        <v>0</v>
      </c>
      <c r="J348" s="15">
        <f t="shared" si="25"/>
        <v>0</v>
      </c>
      <c r="K348" s="24" t="str">
        <f t="shared" si="26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27"/>
        <v>0</v>
      </c>
      <c r="J349" s="15">
        <f t="shared" si="25"/>
        <v>0</v>
      </c>
      <c r="K349" s="24" t="str">
        <f t="shared" si="26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27"/>
        <v>0</v>
      </c>
      <c r="J350" s="15">
        <f t="shared" si="25"/>
        <v>0</v>
      </c>
      <c r="K350" s="24" t="str">
        <f t="shared" si="26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27"/>
        <v>0</v>
      </c>
      <c r="J351" s="15">
        <f t="shared" si="25"/>
        <v>0</v>
      </c>
      <c r="K351" s="24" t="str">
        <f t="shared" si="26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27"/>
        <v>0</v>
      </c>
      <c r="J352" s="30">
        <f t="shared" si="25"/>
        <v>0</v>
      </c>
      <c r="K352" s="31" t="str">
        <f t="shared" si="26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28">SUM(C355:H355)</f>
        <v>0</v>
      </c>
      <c r="J355" s="15">
        <f t="shared" ref="J355:J366" si="29">SUM(C355:H355)/6</f>
        <v>0</v>
      </c>
      <c r="K355" s="16" t="str">
        <f t="shared" ref="K355:K366" si="30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28"/>
        <v>0</v>
      </c>
      <c r="J356" s="15">
        <f t="shared" si="29"/>
        <v>0</v>
      </c>
      <c r="K356" s="24" t="str">
        <f t="shared" si="30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28"/>
        <v>0</v>
      </c>
      <c r="J357" s="15">
        <f t="shared" si="29"/>
        <v>0</v>
      </c>
      <c r="K357" s="24" t="str">
        <f t="shared" si="30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28"/>
        <v>0</v>
      </c>
      <c r="J358" s="15">
        <f t="shared" si="29"/>
        <v>0</v>
      </c>
      <c r="K358" s="24" t="str">
        <f t="shared" si="30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28"/>
        <v>0</v>
      </c>
      <c r="J359" s="15">
        <f t="shared" si="29"/>
        <v>0</v>
      </c>
      <c r="K359" s="24" t="str">
        <f t="shared" si="30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28"/>
        <v>0</v>
      </c>
      <c r="J360" s="15">
        <f t="shared" si="29"/>
        <v>0</v>
      </c>
      <c r="K360" s="24" t="str">
        <f t="shared" si="30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28"/>
        <v>0</v>
      </c>
      <c r="J361" s="15">
        <f t="shared" si="29"/>
        <v>0</v>
      </c>
      <c r="K361" s="24" t="str">
        <f t="shared" si="30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28"/>
        <v>0</v>
      </c>
      <c r="J362" s="15">
        <f t="shared" si="29"/>
        <v>0</v>
      </c>
      <c r="K362" s="24" t="str">
        <f t="shared" si="30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28"/>
        <v>0</v>
      </c>
      <c r="J363" s="15">
        <f t="shared" si="29"/>
        <v>0</v>
      </c>
      <c r="K363" s="24" t="str">
        <f t="shared" si="30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28"/>
        <v>0</v>
      </c>
      <c r="J364" s="15">
        <f t="shared" si="29"/>
        <v>0</v>
      </c>
      <c r="K364" s="24" t="str">
        <f t="shared" si="30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28"/>
        <v>0</v>
      </c>
      <c r="J365" s="15">
        <f t="shared" si="29"/>
        <v>0</v>
      </c>
      <c r="K365" s="24" t="str">
        <f t="shared" si="30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28"/>
        <v>0</v>
      </c>
      <c r="J366" s="15">
        <f t="shared" si="29"/>
        <v>0</v>
      </c>
      <c r="K366" s="24" t="str">
        <f t="shared" si="30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1">SUM(C387:H387)/6</f>
        <v>0</v>
      </c>
      <c r="K387" s="16" t="str">
        <f t="shared" ref="K387:K416" si="32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3">SUM(C388:H388)</f>
        <v>0</v>
      </c>
      <c r="J388" s="15">
        <f t="shared" si="31"/>
        <v>0</v>
      </c>
      <c r="K388" s="24" t="str">
        <f t="shared" si="32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3"/>
        <v>0</v>
      </c>
      <c r="J389" s="15">
        <f t="shared" si="31"/>
        <v>0</v>
      </c>
      <c r="K389" s="24" t="str">
        <f t="shared" si="32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3"/>
        <v>0</v>
      </c>
      <c r="J390" s="15">
        <f t="shared" si="31"/>
        <v>0</v>
      </c>
      <c r="K390" s="24" t="str">
        <f t="shared" si="32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3"/>
        <v>0</v>
      </c>
      <c r="J391" s="15">
        <f t="shared" si="31"/>
        <v>0</v>
      </c>
      <c r="K391" s="24" t="str">
        <f t="shared" si="32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3"/>
        <v>0</v>
      </c>
      <c r="J392" s="15">
        <f>SUM(C392:H392)/5</f>
        <v>0</v>
      </c>
      <c r="K392" s="24" t="str">
        <f t="shared" si="32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3"/>
        <v>0</v>
      </c>
      <c r="J393" s="15">
        <f t="shared" si="31"/>
        <v>0</v>
      </c>
      <c r="K393" s="24" t="str">
        <f t="shared" si="32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3"/>
        <v>0</v>
      </c>
      <c r="J394" s="15">
        <f t="shared" si="31"/>
        <v>0</v>
      </c>
      <c r="K394" s="24" t="str">
        <f t="shared" si="32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3"/>
        <v>0</v>
      </c>
      <c r="J395" s="15">
        <f t="shared" si="31"/>
        <v>0</v>
      </c>
      <c r="K395" s="24" t="str">
        <f t="shared" si="32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3"/>
        <v>0</v>
      </c>
      <c r="J396" s="15">
        <f t="shared" si="31"/>
        <v>0</v>
      </c>
      <c r="K396" s="24" t="str">
        <f t="shared" si="32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3"/>
        <v>0</v>
      </c>
      <c r="J397" s="15">
        <f t="shared" si="31"/>
        <v>0</v>
      </c>
      <c r="K397" s="24" t="str">
        <f t="shared" si="32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3"/>
        <v>0</v>
      </c>
      <c r="J398" s="15">
        <f t="shared" si="31"/>
        <v>0</v>
      </c>
      <c r="K398" s="24" t="str">
        <f t="shared" si="32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3"/>
        <v>0</v>
      </c>
      <c r="J399" s="15">
        <f t="shared" si="31"/>
        <v>0</v>
      </c>
      <c r="K399" s="24" t="str">
        <f t="shared" si="32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3"/>
        <v>0</v>
      </c>
      <c r="J400" s="15">
        <f t="shared" si="31"/>
        <v>0</v>
      </c>
      <c r="K400" s="24" t="str">
        <f t="shared" si="32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3"/>
        <v>0</v>
      </c>
      <c r="J401" s="15">
        <f t="shared" si="31"/>
        <v>0</v>
      </c>
      <c r="K401" s="24" t="str">
        <f t="shared" si="32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3"/>
        <v>0</v>
      </c>
      <c r="J402" s="15">
        <f t="shared" si="31"/>
        <v>0</v>
      </c>
      <c r="K402" s="24" t="str">
        <f t="shared" si="32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3"/>
        <v>0</v>
      </c>
      <c r="J403" s="15">
        <f t="shared" si="31"/>
        <v>0</v>
      </c>
      <c r="K403" s="24" t="str">
        <f t="shared" si="32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3"/>
        <v>0</v>
      </c>
      <c r="J404" s="15">
        <f t="shared" si="31"/>
        <v>0</v>
      </c>
      <c r="K404" s="24" t="str">
        <f t="shared" si="32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3"/>
        <v>0</v>
      </c>
      <c r="J405" s="15">
        <f t="shared" si="31"/>
        <v>0</v>
      </c>
      <c r="K405" s="24" t="str">
        <f t="shared" si="32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3"/>
        <v>0</v>
      </c>
      <c r="J406" s="15">
        <f t="shared" si="31"/>
        <v>0</v>
      </c>
      <c r="K406" s="24" t="str">
        <f t="shared" si="32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3"/>
        <v>0</v>
      </c>
      <c r="J407" s="15">
        <f t="shared" si="31"/>
        <v>0</v>
      </c>
      <c r="K407" s="24" t="str">
        <f t="shared" si="32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3"/>
        <v>0</v>
      </c>
      <c r="J408" s="15">
        <f t="shared" si="31"/>
        <v>0</v>
      </c>
      <c r="K408" s="24" t="str">
        <f t="shared" si="32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3"/>
        <v>0</v>
      </c>
      <c r="J409" s="15">
        <f t="shared" si="31"/>
        <v>0</v>
      </c>
      <c r="K409" s="24" t="str">
        <f t="shared" si="32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3"/>
        <v>0</v>
      </c>
      <c r="J410" s="15">
        <f>SUM(C410:H410)/5</f>
        <v>0</v>
      </c>
      <c r="K410" s="24" t="str">
        <f t="shared" si="32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3"/>
        <v>0</v>
      </c>
      <c r="J411" s="15">
        <f t="shared" si="31"/>
        <v>0</v>
      </c>
      <c r="K411" s="24" t="str">
        <f t="shared" si="32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3"/>
        <v>0</v>
      </c>
      <c r="J412" s="15">
        <f t="shared" si="31"/>
        <v>0</v>
      </c>
      <c r="K412" s="24" t="str">
        <f t="shared" si="32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3"/>
        <v>0</v>
      </c>
      <c r="J413" s="15">
        <f t="shared" si="31"/>
        <v>0</v>
      </c>
      <c r="K413" s="24" t="str">
        <f t="shared" si="32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3"/>
        <v>0</v>
      </c>
      <c r="J414" s="15">
        <f t="shared" si="31"/>
        <v>0</v>
      </c>
      <c r="K414" s="24" t="str">
        <f t="shared" si="32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3"/>
        <v>0</v>
      </c>
      <c r="J415" s="15">
        <f t="shared" si="31"/>
        <v>0</v>
      </c>
      <c r="K415" s="24" t="str">
        <f t="shared" si="32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3"/>
        <v>0</v>
      </c>
      <c r="J416" s="30">
        <f t="shared" si="31"/>
        <v>0</v>
      </c>
      <c r="K416" s="31" t="str">
        <f t="shared" si="32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4">SUM(C419:H419)</f>
        <v>0</v>
      </c>
      <c r="J419" s="15">
        <f t="shared" ref="J419:J427" si="35">SUM(C419:H419)/6</f>
        <v>0</v>
      </c>
      <c r="K419" s="16" t="str">
        <f t="shared" ref="K419:K427" si="36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4"/>
        <v>0</v>
      </c>
      <c r="J420" s="15">
        <f t="shared" si="35"/>
        <v>0</v>
      </c>
      <c r="K420" s="24" t="str">
        <f t="shared" si="36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4"/>
        <v>0</v>
      </c>
      <c r="J421" s="15">
        <f t="shared" si="35"/>
        <v>0</v>
      </c>
      <c r="K421" s="24" t="str">
        <f t="shared" si="36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4"/>
        <v>0</v>
      </c>
      <c r="J422" s="15">
        <f t="shared" si="35"/>
        <v>0</v>
      </c>
      <c r="K422" s="24" t="str">
        <f t="shared" si="36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4"/>
        <v>0</v>
      </c>
      <c r="J423" s="15">
        <f t="shared" si="35"/>
        <v>0</v>
      </c>
      <c r="K423" s="24" t="str">
        <f t="shared" si="36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4"/>
        <v>0</v>
      </c>
      <c r="J424" s="15">
        <f t="shared" si="35"/>
        <v>0</v>
      </c>
      <c r="K424" s="24" t="str">
        <f t="shared" si="36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4"/>
        <v>0</v>
      </c>
      <c r="J425" s="15">
        <f t="shared" si="35"/>
        <v>0</v>
      </c>
      <c r="K425" s="24" t="str">
        <f t="shared" si="36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4"/>
        <v>0</v>
      </c>
      <c r="J426" s="15">
        <f t="shared" si="35"/>
        <v>0</v>
      </c>
      <c r="K426" s="24" t="str">
        <f t="shared" si="36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4"/>
        <v>0</v>
      </c>
      <c r="J427" s="15">
        <f t="shared" si="35"/>
        <v>0</v>
      </c>
      <c r="K427" s="24" t="str">
        <f t="shared" si="36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37">SUM(C451:H451)/6</f>
        <v>0</v>
      </c>
      <c r="K451" s="16" t="str">
        <f t="shared" ref="K451:K480" si="38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39">SUM(C452:H452)</f>
        <v>0</v>
      </c>
      <c r="J452" s="15">
        <f t="shared" si="37"/>
        <v>0</v>
      </c>
      <c r="K452" s="24" t="str">
        <f t="shared" si="38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39"/>
        <v>0</v>
      </c>
      <c r="J453" s="15">
        <f t="shared" si="37"/>
        <v>0</v>
      </c>
      <c r="K453" s="24" t="str">
        <f t="shared" si="38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39"/>
        <v>0</v>
      </c>
      <c r="J454" s="15">
        <f t="shared" si="37"/>
        <v>0</v>
      </c>
      <c r="K454" s="24" t="str">
        <f t="shared" si="38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39"/>
        <v>0</v>
      </c>
      <c r="J455" s="15">
        <f t="shared" si="37"/>
        <v>0</v>
      </c>
      <c r="K455" s="24" t="str">
        <f t="shared" si="38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39"/>
        <v>0</v>
      </c>
      <c r="J456" s="15">
        <f t="shared" si="37"/>
        <v>0</v>
      </c>
      <c r="K456" s="24" t="str">
        <f t="shared" si="38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39"/>
        <v>0</v>
      </c>
      <c r="J457" s="15">
        <f t="shared" si="37"/>
        <v>0</v>
      </c>
      <c r="K457" s="24" t="str">
        <f t="shared" si="38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39"/>
        <v>0</v>
      </c>
      <c r="J458" s="15">
        <f t="shared" si="37"/>
        <v>0</v>
      </c>
      <c r="K458" s="24" t="str">
        <f t="shared" si="38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39"/>
        <v>0</v>
      </c>
      <c r="J459" s="15">
        <f t="shared" si="37"/>
        <v>0</v>
      </c>
      <c r="K459" s="24" t="str">
        <f t="shared" si="38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39"/>
        <v>0</v>
      </c>
      <c r="J460" s="15">
        <f t="shared" si="37"/>
        <v>0</v>
      </c>
      <c r="K460" s="24" t="str">
        <f t="shared" si="38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39"/>
        <v>0</v>
      </c>
      <c r="J461" s="15">
        <f t="shared" si="37"/>
        <v>0</v>
      </c>
      <c r="K461" s="24" t="str">
        <f t="shared" si="38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39"/>
        <v>0</v>
      </c>
      <c r="J462" s="15">
        <f t="shared" si="37"/>
        <v>0</v>
      </c>
      <c r="K462" s="24" t="str">
        <f t="shared" si="38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39"/>
        <v>0</v>
      </c>
      <c r="J463" s="15">
        <f t="shared" si="37"/>
        <v>0</v>
      </c>
      <c r="K463" s="24" t="str">
        <f t="shared" si="38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39"/>
        <v>0</v>
      </c>
      <c r="J464" s="15">
        <f t="shared" si="37"/>
        <v>0</v>
      </c>
      <c r="K464" s="24" t="str">
        <f t="shared" si="38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39"/>
        <v>0</v>
      </c>
      <c r="J465" s="15">
        <f t="shared" si="37"/>
        <v>0</v>
      </c>
      <c r="K465" s="24" t="str">
        <f t="shared" si="38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39"/>
        <v>0</v>
      </c>
      <c r="J466" s="15">
        <f t="shared" si="37"/>
        <v>0</v>
      </c>
      <c r="K466" s="24" t="str">
        <f t="shared" si="38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39"/>
        <v>0</v>
      </c>
      <c r="J467" s="15">
        <f t="shared" si="37"/>
        <v>0</v>
      </c>
      <c r="K467" s="24" t="str">
        <f t="shared" si="38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39"/>
        <v>0</v>
      </c>
      <c r="J468" s="15">
        <f t="shared" si="37"/>
        <v>0</v>
      </c>
      <c r="K468" s="24" t="str">
        <f t="shared" si="38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39"/>
        <v>0</v>
      </c>
      <c r="J469" s="15">
        <f t="shared" si="37"/>
        <v>0</v>
      </c>
      <c r="K469" s="24" t="str">
        <f t="shared" si="38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39"/>
        <v>0</v>
      </c>
      <c r="J470" s="15">
        <f t="shared" si="37"/>
        <v>0</v>
      </c>
      <c r="K470" s="24" t="str">
        <f t="shared" si="38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39"/>
        <v>0</v>
      </c>
      <c r="J471" s="15">
        <f t="shared" si="37"/>
        <v>0</v>
      </c>
      <c r="K471" s="24" t="str">
        <f t="shared" si="38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39"/>
        <v>0</v>
      </c>
      <c r="J472" s="15">
        <f t="shared" si="37"/>
        <v>0</v>
      </c>
      <c r="K472" s="24" t="str">
        <f t="shared" si="38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39"/>
        <v>0</v>
      </c>
      <c r="J473" s="15">
        <f t="shared" si="37"/>
        <v>0</v>
      </c>
      <c r="K473" s="24" t="str">
        <f t="shared" si="38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39"/>
        <v>0</v>
      </c>
      <c r="J474" s="15">
        <f t="shared" si="37"/>
        <v>0</v>
      </c>
      <c r="K474" s="24" t="str">
        <f t="shared" si="38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39"/>
        <v>0</v>
      </c>
      <c r="J475" s="15">
        <f t="shared" si="37"/>
        <v>0</v>
      </c>
      <c r="K475" s="24" t="str">
        <f t="shared" si="38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39"/>
        <v>0</v>
      </c>
      <c r="J476" s="15">
        <f t="shared" si="37"/>
        <v>0</v>
      </c>
      <c r="K476" s="24" t="str">
        <f t="shared" si="38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39"/>
        <v>0</v>
      </c>
      <c r="J477" s="15">
        <f t="shared" si="37"/>
        <v>0</v>
      </c>
      <c r="K477" s="24" t="str">
        <f t="shared" si="38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39"/>
        <v>0</v>
      </c>
      <c r="J478" s="15">
        <f t="shared" si="37"/>
        <v>0</v>
      </c>
      <c r="K478" s="24" t="str">
        <f t="shared" si="38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39"/>
        <v>0</v>
      </c>
      <c r="J479" s="15">
        <f>SUM(C479:H479)/5</f>
        <v>0</v>
      </c>
      <c r="K479" s="24" t="str">
        <f t="shared" si="38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39"/>
        <v>0</v>
      </c>
      <c r="J480" s="30">
        <f t="shared" si="37"/>
        <v>0</v>
      </c>
      <c r="K480" s="31" t="str">
        <f t="shared" si="38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0">SUM(C483:H483)</f>
        <v>0</v>
      </c>
      <c r="J483" s="15">
        <f t="shared" ref="J483:J494" si="41">SUM(C483:H483)/6</f>
        <v>0</v>
      </c>
      <c r="K483" s="16" t="str">
        <f t="shared" ref="K483:K494" si="42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0"/>
        <v>0</v>
      </c>
      <c r="J484" s="15">
        <f t="shared" si="41"/>
        <v>0</v>
      </c>
      <c r="K484" s="24" t="str">
        <f t="shared" si="42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0"/>
        <v>0</v>
      </c>
      <c r="J485" s="15">
        <f t="shared" si="41"/>
        <v>0</v>
      </c>
      <c r="K485" s="24" t="str">
        <f t="shared" si="42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0"/>
        <v>0</v>
      </c>
      <c r="J486" s="15">
        <f t="shared" si="41"/>
        <v>0</v>
      </c>
      <c r="K486" s="24" t="str">
        <f t="shared" si="42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0"/>
        <v>0</v>
      </c>
      <c r="J487" s="15">
        <f t="shared" si="41"/>
        <v>0</v>
      </c>
      <c r="K487" s="24" t="str">
        <f t="shared" si="42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0"/>
        <v>0</v>
      </c>
      <c r="J488" s="15">
        <f t="shared" si="41"/>
        <v>0</v>
      </c>
      <c r="K488" s="24" t="str">
        <f t="shared" si="42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0"/>
        <v>0</v>
      </c>
      <c r="J489" s="15">
        <f t="shared" si="41"/>
        <v>0</v>
      </c>
      <c r="K489" s="24" t="str">
        <f t="shared" si="42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0"/>
        <v>0</v>
      </c>
      <c r="J490" s="15">
        <f t="shared" si="41"/>
        <v>0</v>
      </c>
      <c r="K490" s="24" t="str">
        <f t="shared" si="42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0"/>
        <v>0</v>
      </c>
      <c r="J491" s="15">
        <f t="shared" si="41"/>
        <v>0</v>
      </c>
      <c r="K491" s="24" t="str">
        <f t="shared" si="42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0"/>
        <v>0</v>
      </c>
      <c r="J492" s="15">
        <f t="shared" si="41"/>
        <v>0</v>
      </c>
      <c r="K492" s="24" t="str">
        <f t="shared" si="42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0"/>
        <v>0</v>
      </c>
      <c r="J493" s="15">
        <f t="shared" si="41"/>
        <v>0</v>
      </c>
      <c r="K493" s="24" t="str">
        <f t="shared" si="42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0"/>
        <v>0</v>
      </c>
      <c r="J494" s="15">
        <f t="shared" si="41"/>
        <v>0</v>
      </c>
      <c r="K494" s="24" t="str">
        <f t="shared" si="42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3">SUM(C515:H515)/6</f>
        <v>0</v>
      </c>
      <c r="K515" s="16" t="str">
        <f t="shared" ref="K515:K544" si="44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3"/>
        <v>0</v>
      </c>
      <c r="K516" s="24" t="str">
        <f t="shared" si="44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45">SUM(C517:H517)</f>
        <v>0</v>
      </c>
      <c r="J517" s="15">
        <f t="shared" si="43"/>
        <v>0</v>
      </c>
      <c r="K517" s="24" t="str">
        <f t="shared" si="44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45"/>
        <v>0</v>
      </c>
      <c r="J518" s="15">
        <f t="shared" si="43"/>
        <v>0</v>
      </c>
      <c r="K518" s="24" t="str">
        <f t="shared" si="44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45"/>
        <v>0</v>
      </c>
      <c r="J519" s="15">
        <f t="shared" si="43"/>
        <v>0</v>
      </c>
      <c r="K519" s="24" t="str">
        <f t="shared" si="44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45"/>
        <v>0</v>
      </c>
      <c r="J520" s="15">
        <f t="shared" si="43"/>
        <v>0</v>
      </c>
      <c r="K520" s="24" t="str">
        <f t="shared" si="44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45"/>
        <v>0</v>
      </c>
      <c r="J521" s="15">
        <f t="shared" si="43"/>
        <v>0</v>
      </c>
      <c r="K521" s="24" t="str">
        <f t="shared" si="44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45"/>
        <v>0</v>
      </c>
      <c r="J522" s="15">
        <f t="shared" si="43"/>
        <v>0</v>
      </c>
      <c r="K522" s="24" t="str">
        <f t="shared" si="44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45"/>
        <v>0</v>
      </c>
      <c r="J523" s="15">
        <f t="shared" si="43"/>
        <v>0</v>
      </c>
      <c r="K523" s="24" t="str">
        <f t="shared" si="44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45"/>
        <v>0</v>
      </c>
      <c r="J524" s="15">
        <f t="shared" si="43"/>
        <v>0</v>
      </c>
      <c r="K524" s="24" t="str">
        <f t="shared" si="44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45"/>
        <v>0</v>
      </c>
      <c r="J525" s="15">
        <f t="shared" si="43"/>
        <v>0</v>
      </c>
      <c r="K525" s="24" t="str">
        <f t="shared" si="44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45"/>
        <v>0</v>
      </c>
      <c r="J526" s="15">
        <f t="shared" si="43"/>
        <v>0</v>
      </c>
      <c r="K526" s="24" t="str">
        <f t="shared" si="44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45"/>
        <v>0</v>
      </c>
      <c r="J527" s="15">
        <f t="shared" si="43"/>
        <v>0</v>
      </c>
      <c r="K527" s="24" t="str">
        <f t="shared" si="44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45"/>
        <v>0</v>
      </c>
      <c r="J528" s="15">
        <f t="shared" si="43"/>
        <v>0</v>
      </c>
      <c r="K528" s="24" t="str">
        <f t="shared" si="44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45"/>
        <v>0</v>
      </c>
      <c r="J529" s="15">
        <f t="shared" si="43"/>
        <v>0</v>
      </c>
      <c r="K529" s="24" t="str">
        <f t="shared" si="44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45"/>
        <v>0</v>
      </c>
      <c r="J530" s="15">
        <f t="shared" si="43"/>
        <v>0</v>
      </c>
      <c r="K530" s="24" t="str">
        <f t="shared" si="44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45"/>
        <v>0</v>
      </c>
      <c r="J531" s="15">
        <f t="shared" si="43"/>
        <v>0</v>
      </c>
      <c r="K531" s="24" t="str">
        <f t="shared" si="44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45"/>
        <v>0</v>
      </c>
      <c r="J532" s="15">
        <f t="shared" si="43"/>
        <v>0</v>
      </c>
      <c r="K532" s="24" t="str">
        <f t="shared" si="44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45"/>
        <v>0</v>
      </c>
      <c r="J533" s="15">
        <f t="shared" si="43"/>
        <v>0</v>
      </c>
      <c r="K533" s="24" t="str">
        <f t="shared" si="44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45"/>
        <v>0</v>
      </c>
      <c r="J534" s="15">
        <f t="shared" si="43"/>
        <v>0</v>
      </c>
      <c r="K534" s="24" t="str">
        <f t="shared" si="44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45"/>
        <v>0</v>
      </c>
      <c r="J535" s="15">
        <f t="shared" si="43"/>
        <v>0</v>
      </c>
      <c r="K535" s="24" t="str">
        <f t="shared" si="44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45"/>
        <v>0</v>
      </c>
      <c r="J536" s="15">
        <f t="shared" si="43"/>
        <v>0</v>
      </c>
      <c r="K536" s="24" t="str">
        <f t="shared" si="44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45"/>
        <v>0</v>
      </c>
      <c r="J537" s="15">
        <f t="shared" si="43"/>
        <v>0</v>
      </c>
      <c r="K537" s="24" t="str">
        <f t="shared" si="44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45"/>
        <v>0</v>
      </c>
      <c r="J538" s="15">
        <f t="shared" si="43"/>
        <v>0</v>
      </c>
      <c r="K538" s="24" t="str">
        <f t="shared" si="44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45"/>
        <v>0</v>
      </c>
      <c r="J539" s="15">
        <f t="shared" si="43"/>
        <v>0</v>
      </c>
      <c r="K539" s="24" t="str">
        <f t="shared" si="44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45"/>
        <v>0</v>
      </c>
      <c r="J540" s="15">
        <f t="shared" si="43"/>
        <v>0</v>
      </c>
      <c r="K540" s="24" t="str">
        <f t="shared" si="44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45"/>
        <v>0</v>
      </c>
      <c r="J541" s="15">
        <f t="shared" si="43"/>
        <v>0</v>
      </c>
      <c r="K541" s="24" t="str">
        <f t="shared" si="44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45"/>
        <v>0</v>
      </c>
      <c r="J542" s="15">
        <f t="shared" si="43"/>
        <v>0</v>
      </c>
      <c r="K542" s="24" t="str">
        <f t="shared" si="44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45"/>
        <v>0</v>
      </c>
      <c r="J543" s="15">
        <f t="shared" si="43"/>
        <v>0</v>
      </c>
      <c r="K543" s="24" t="str">
        <f t="shared" si="44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45"/>
        <v>0</v>
      </c>
      <c r="J544" s="30">
        <f t="shared" si="43"/>
        <v>0</v>
      </c>
      <c r="K544" s="31" t="str">
        <f t="shared" si="44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46">SUM(C547:H547)</f>
        <v>0</v>
      </c>
      <c r="J547" s="15">
        <f t="shared" ref="J547:J554" si="47">SUM(C547:H547)/6</f>
        <v>0</v>
      </c>
      <c r="K547" s="16" t="str">
        <f t="shared" ref="K547:K554" si="48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46"/>
        <v>0</v>
      </c>
      <c r="J548" s="15">
        <f t="shared" si="47"/>
        <v>0</v>
      </c>
      <c r="K548" s="24" t="str">
        <f t="shared" si="48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46"/>
        <v>0</v>
      </c>
      <c r="J549" s="15">
        <f t="shared" si="47"/>
        <v>0</v>
      </c>
      <c r="K549" s="24" t="str">
        <f t="shared" si="48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46"/>
        <v>0</v>
      </c>
      <c r="J550" s="15">
        <f t="shared" si="47"/>
        <v>0</v>
      </c>
      <c r="K550" s="24" t="str">
        <f t="shared" si="48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46"/>
        <v>0</v>
      </c>
      <c r="J551" s="15">
        <f t="shared" si="47"/>
        <v>0</v>
      </c>
      <c r="K551" s="24" t="str">
        <f t="shared" si="48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46"/>
        <v>0</v>
      </c>
      <c r="J552" s="15">
        <f t="shared" si="47"/>
        <v>0</v>
      </c>
      <c r="K552" s="24" t="str">
        <f t="shared" si="48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46"/>
        <v>0</v>
      </c>
      <c r="J553" s="15">
        <f t="shared" si="47"/>
        <v>0</v>
      </c>
      <c r="K553" s="24" t="str">
        <f t="shared" si="48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46"/>
        <v>0</v>
      </c>
      <c r="J554" s="15">
        <f t="shared" si="47"/>
        <v>0</v>
      </c>
      <c r="K554" s="24" t="str">
        <f t="shared" si="48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49">SUM(C579:H579)/6</f>
        <v>0</v>
      </c>
      <c r="K579" s="16" t="str">
        <f t="shared" ref="K579:K608" si="50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1">SUM(C580:H580)</f>
        <v>0</v>
      </c>
      <c r="J580" s="15">
        <f t="shared" si="49"/>
        <v>0</v>
      </c>
      <c r="K580" s="24" t="str">
        <f t="shared" si="50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1"/>
        <v>0</v>
      </c>
      <c r="J581" s="15">
        <f t="shared" si="49"/>
        <v>0</v>
      </c>
      <c r="K581" s="24" t="str">
        <f t="shared" si="50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1"/>
        <v>0</v>
      </c>
      <c r="J582" s="15">
        <f t="shared" si="49"/>
        <v>0</v>
      </c>
      <c r="K582" s="24" t="str">
        <f t="shared" si="50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1"/>
        <v>0</v>
      </c>
      <c r="J583" s="15">
        <f t="shared" si="49"/>
        <v>0</v>
      </c>
      <c r="K583" s="24" t="str">
        <f t="shared" si="50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1"/>
        <v>0</v>
      </c>
      <c r="J584" s="15">
        <f t="shared" si="49"/>
        <v>0</v>
      </c>
      <c r="K584" s="24" t="str">
        <f t="shared" si="50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1"/>
        <v>0</v>
      </c>
      <c r="J585" s="15">
        <f t="shared" si="49"/>
        <v>0</v>
      </c>
      <c r="K585" s="24" t="str">
        <f t="shared" si="50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1"/>
        <v>0</v>
      </c>
      <c r="J586" s="15">
        <f t="shared" si="49"/>
        <v>0</v>
      </c>
      <c r="K586" s="24" t="str">
        <f t="shared" si="50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1"/>
        <v>0</v>
      </c>
      <c r="J587" s="15">
        <f t="shared" si="49"/>
        <v>0</v>
      </c>
      <c r="K587" s="24" t="str">
        <f t="shared" si="50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1"/>
        <v>0</v>
      </c>
      <c r="J588" s="15">
        <f t="shared" si="49"/>
        <v>0</v>
      </c>
      <c r="K588" s="24" t="str">
        <f t="shared" si="50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1"/>
        <v>0</v>
      </c>
      <c r="J589" s="15">
        <f t="shared" si="49"/>
        <v>0</v>
      </c>
      <c r="K589" s="24" t="str">
        <f t="shared" si="50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1"/>
        <v>0</v>
      </c>
      <c r="J590" s="15">
        <f t="shared" si="49"/>
        <v>0</v>
      </c>
      <c r="K590" s="24" t="str">
        <f t="shared" si="50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1"/>
        <v>0</v>
      </c>
      <c r="J591" s="15">
        <f t="shared" si="49"/>
        <v>0</v>
      </c>
      <c r="K591" s="24" t="str">
        <f t="shared" si="50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1"/>
        <v>0</v>
      </c>
      <c r="J592" s="15">
        <f t="shared" si="49"/>
        <v>0</v>
      </c>
      <c r="K592" s="24" t="str">
        <f t="shared" si="50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1"/>
        <v>0</v>
      </c>
      <c r="J593" s="15">
        <f t="shared" si="49"/>
        <v>0</v>
      </c>
      <c r="K593" s="24" t="str">
        <f t="shared" si="50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1"/>
        <v>0</v>
      </c>
      <c r="J594" s="15">
        <f t="shared" si="49"/>
        <v>0</v>
      </c>
      <c r="K594" s="24" t="str">
        <f t="shared" si="50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1"/>
        <v>0</v>
      </c>
      <c r="J595" s="15">
        <f t="shared" si="49"/>
        <v>0</v>
      </c>
      <c r="K595" s="24" t="str">
        <f t="shared" si="50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1"/>
        <v>0</v>
      </c>
      <c r="J596" s="15">
        <f t="shared" si="49"/>
        <v>0</v>
      </c>
      <c r="K596" s="24" t="str">
        <f t="shared" si="50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1"/>
        <v>0</v>
      </c>
      <c r="J597" s="15">
        <f t="shared" si="49"/>
        <v>0</v>
      </c>
      <c r="K597" s="24" t="str">
        <f t="shared" si="50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1"/>
        <v>0</v>
      </c>
      <c r="J598" s="15">
        <f t="shared" si="49"/>
        <v>0</v>
      </c>
      <c r="K598" s="24" t="str">
        <f t="shared" si="50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1"/>
        <v>0</v>
      </c>
      <c r="J599" s="15">
        <f t="shared" si="49"/>
        <v>0</v>
      </c>
      <c r="K599" s="24" t="str">
        <f t="shared" si="50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1"/>
        <v>0</v>
      </c>
      <c r="J600" s="15">
        <f t="shared" si="49"/>
        <v>0</v>
      </c>
      <c r="K600" s="24" t="str">
        <f t="shared" si="50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1"/>
        <v>0</v>
      </c>
      <c r="J601" s="15">
        <f t="shared" si="49"/>
        <v>0</v>
      </c>
      <c r="K601" s="24" t="str">
        <f t="shared" si="50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1"/>
        <v>0</v>
      </c>
      <c r="J602" s="15">
        <f t="shared" si="49"/>
        <v>0</v>
      </c>
      <c r="K602" s="24" t="str">
        <f t="shared" si="50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1"/>
        <v>0</v>
      </c>
      <c r="J603" s="15">
        <f t="shared" si="49"/>
        <v>0</v>
      </c>
      <c r="K603" s="24" t="str">
        <f t="shared" si="50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1"/>
        <v>0</v>
      </c>
      <c r="J604" s="15">
        <f t="shared" si="49"/>
        <v>0</v>
      </c>
      <c r="K604" s="24" t="str">
        <f t="shared" si="50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1"/>
        <v>0</v>
      </c>
      <c r="J605" s="15">
        <f t="shared" si="49"/>
        <v>0</v>
      </c>
      <c r="K605" s="24" t="str">
        <f t="shared" si="50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1"/>
        <v>0</v>
      </c>
      <c r="J606" s="15">
        <f t="shared" si="49"/>
        <v>0</v>
      </c>
      <c r="K606" s="24" t="str">
        <f t="shared" si="50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1"/>
        <v>0</v>
      </c>
      <c r="J607" s="48">
        <f t="shared" si="49"/>
        <v>0</v>
      </c>
      <c r="K607" s="24" t="str">
        <f t="shared" si="50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1"/>
        <v>0</v>
      </c>
      <c r="J608" s="30">
        <f t="shared" si="49"/>
        <v>0</v>
      </c>
      <c r="K608" s="31" t="str">
        <f t="shared" si="50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2">SUM(C611:H611)</f>
        <v>0</v>
      </c>
      <c r="J611" s="15">
        <f t="shared" ref="J611:J619" si="53">SUM(C611:H611)/6</f>
        <v>0</v>
      </c>
      <c r="K611" s="16" t="str">
        <f t="shared" ref="K611:K619" si="54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2"/>
        <v>0</v>
      </c>
      <c r="J612" s="15">
        <f t="shared" si="53"/>
        <v>0</v>
      </c>
      <c r="K612" s="24" t="str">
        <f t="shared" si="54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2"/>
        <v>0</v>
      </c>
      <c r="J613" s="15">
        <f t="shared" si="53"/>
        <v>0</v>
      </c>
      <c r="K613" s="24" t="str">
        <f t="shared" si="54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2"/>
        <v>0</v>
      </c>
      <c r="J614" s="15">
        <f t="shared" si="53"/>
        <v>0</v>
      </c>
      <c r="K614" s="24" t="str">
        <f t="shared" si="54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2"/>
        <v>0</v>
      </c>
      <c r="J615" s="15">
        <f t="shared" si="53"/>
        <v>0</v>
      </c>
      <c r="K615" s="24" t="str">
        <f t="shared" si="54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2"/>
        <v>0</v>
      </c>
      <c r="J616" s="15">
        <f t="shared" si="53"/>
        <v>0</v>
      </c>
      <c r="K616" s="24" t="str">
        <f t="shared" si="54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2"/>
        <v>0</v>
      </c>
      <c r="J617" s="15">
        <f t="shared" si="53"/>
        <v>0</v>
      </c>
      <c r="K617" s="24" t="str">
        <f t="shared" si="54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2"/>
        <v>0</v>
      </c>
      <c r="J618" s="15">
        <f t="shared" si="53"/>
        <v>0</v>
      </c>
      <c r="K618" s="24" t="str">
        <f t="shared" si="54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2"/>
        <v>0</v>
      </c>
      <c r="J619" s="15">
        <f t="shared" si="53"/>
        <v>0</v>
      </c>
      <c r="K619" s="24" t="str">
        <f t="shared" si="54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F261:H65536 C1:H260 D393:D65536 E411:E478 E261:E409 E480:E65536 D261:D391 C261:C342">
      <formula1>60</formula1>
    </dataValidation>
  </dataValidations>
  <printOptions horizontalCentered="1" verticalCentered="1"/>
  <pageMargins left="0.23622047244094491" right="0.23622047244094491" top="0.53" bottom="0.77" header="0.15" footer="0.54"/>
  <pageSetup paperSize="9" scale="55" orientation="landscape" horizontalDpi="300" verticalDpi="300" r:id="rId1"/>
  <headerFooter alignWithMargins="0">
    <oddHeader>&amp;R&amp;"Arial,غامق"&amp;14إدارة غرب طنطا التعليمية
مدرسة صناديد الثانوية المشتركة</oddHeader>
    <oddFooter xml:space="preserve">&amp;L&amp;12مدير إدارة المدرسة&amp;R&amp;"Arabic Transparent,عادي"&amp;14 &amp;"Arial,غامق"           مدرس      </oddFooter>
  </headerFooter>
  <rowBreaks count="17" manualBreakCount="17">
    <brk id="52" max="10" man="1"/>
    <brk id="104" max="10" man="1"/>
    <brk id="156" max="10" man="1"/>
    <brk id="208" max="10" man="1"/>
    <brk id="260" max="10" man="1"/>
    <brk id="288" min="1" max="10" man="1"/>
    <brk id="320" min="1" max="10" man="1"/>
    <brk id="352" min="1" max="10" man="1"/>
    <brk id="384" min="1" max="10" man="1"/>
    <brk id="416" min="1" max="10" man="1"/>
    <brk id="448" min="1" max="10" man="1"/>
    <brk id="480" min="1" max="10" man="1"/>
    <brk id="512" min="1" max="10" man="1"/>
    <brk id="544" min="1" max="10" man="1"/>
    <brk id="576" min="1" max="10" man="1"/>
    <brk id="608" min="1" max="10" man="1"/>
    <brk id="640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Layout" topLeftCell="K32" zoomScaleNormal="100" zoomScaleSheetLayoutView="75" workbookViewId="0">
      <selection activeCell="E1" sqref="E1"/>
    </sheetView>
  </sheetViews>
  <sheetFormatPr defaultRowHeight="17.100000000000001" customHeight="1" x14ac:dyDescent="0.3"/>
  <cols>
    <col min="1" max="1" width="9.7109375" style="53" customWidth="1"/>
    <col min="2" max="2" width="39" style="54" customWidth="1"/>
    <col min="3" max="5" width="9.140625" style="17" customWidth="1"/>
    <col min="6" max="6" width="9.140625" style="17" hidden="1" customWidth="1"/>
    <col min="7" max="8" width="9.140625" style="17" customWidth="1"/>
    <col min="9" max="9" width="10.140625" style="17" customWidth="1"/>
    <col min="10" max="10" width="10" style="55" customWidth="1"/>
    <col min="11" max="11" width="51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50.25" customHeight="1" thickBot="1" x14ac:dyDescent="0.35">
      <c r="A1" s="1"/>
      <c r="B1" s="63" t="s">
        <v>264</v>
      </c>
      <c r="C1" s="64"/>
      <c r="D1" s="64"/>
      <c r="E1" s="64"/>
      <c r="F1" s="64"/>
      <c r="G1" s="64"/>
      <c r="H1" s="64"/>
      <c r="I1" s="64"/>
      <c r="J1" s="64"/>
      <c r="K1" s="64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26.25" customHeight="1" thickTop="1" x14ac:dyDescent="0.2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2" t="s">
        <v>10</v>
      </c>
      <c r="K2" s="61" t="s">
        <v>11</v>
      </c>
      <c r="L2" s="58"/>
      <c r="M2" s="59"/>
      <c r="N2" s="60"/>
    </row>
    <row r="3" spans="1:21" ht="17.100000000000001" customHeight="1" x14ac:dyDescent="0.3">
      <c r="A3" s="13">
        <v>1</v>
      </c>
      <c r="B3" s="66" t="s">
        <v>231</v>
      </c>
      <c r="C3" s="69">
        <v>58</v>
      </c>
      <c r="D3" s="69">
        <v>55</v>
      </c>
      <c r="E3" s="69">
        <v>55</v>
      </c>
      <c r="F3" s="69"/>
      <c r="G3" s="69">
        <v>54</v>
      </c>
      <c r="H3" s="69">
        <v>54</v>
      </c>
      <c r="I3" s="70">
        <f>SUM(C3:H3)</f>
        <v>276</v>
      </c>
      <c r="J3" s="70">
        <f>SUM(C3:H3)/25</f>
        <v>11.04</v>
      </c>
      <c r="K3" s="61" t="str">
        <f t="shared" ref="K3:K52" si="0">LOOKUP(J3,M:M,N:N)</f>
        <v>احدى عشر درجة فقط لا غير</v>
      </c>
      <c r="M3" s="18">
        <v>0</v>
      </c>
      <c r="N3" s="19" t="s">
        <v>12</v>
      </c>
    </row>
    <row r="4" spans="1:21" ht="17.100000000000001" customHeight="1" x14ac:dyDescent="0.3">
      <c r="A4" s="21">
        <v>2</v>
      </c>
      <c r="B4" s="67" t="s">
        <v>232</v>
      </c>
      <c r="C4" s="71">
        <v>58</v>
      </c>
      <c r="D4" s="71">
        <v>55</v>
      </c>
      <c r="E4" s="71">
        <v>54</v>
      </c>
      <c r="F4" s="71"/>
      <c r="G4" s="71">
        <v>49</v>
      </c>
      <c r="H4" s="71">
        <v>49</v>
      </c>
      <c r="I4" s="72">
        <f t="shared" ref="I4:I22" si="1">SUM(C4:H4)</f>
        <v>265</v>
      </c>
      <c r="J4" s="70">
        <f t="shared" ref="J4:J52" si="2">SUM(C4:H4)/25</f>
        <v>10.6</v>
      </c>
      <c r="K4" s="61" t="str">
        <f t="shared" si="0"/>
        <v>فقط عشر درجات و ستة أعشار درجة لا غير</v>
      </c>
      <c r="M4" s="10">
        <v>0.01</v>
      </c>
      <c r="N4" s="19" t="s">
        <v>12</v>
      </c>
    </row>
    <row r="5" spans="1:21" ht="17.100000000000001" customHeight="1" x14ac:dyDescent="0.3">
      <c r="A5" s="21">
        <v>3</v>
      </c>
      <c r="B5" s="67" t="s">
        <v>233</v>
      </c>
      <c r="C5" s="71">
        <v>49</v>
      </c>
      <c r="D5" s="71">
        <v>48</v>
      </c>
      <c r="E5" s="71">
        <v>48</v>
      </c>
      <c r="F5" s="71"/>
      <c r="G5" s="71">
        <v>35</v>
      </c>
      <c r="H5" s="71">
        <v>35</v>
      </c>
      <c r="I5" s="72">
        <f t="shared" si="1"/>
        <v>215</v>
      </c>
      <c r="J5" s="70">
        <f t="shared" si="2"/>
        <v>8.6</v>
      </c>
      <c r="K5" s="61" t="str">
        <f t="shared" si="0"/>
        <v>ثمان درجات و ستة أعشار درجة فقط لا غير</v>
      </c>
      <c r="M5" s="18">
        <v>0.02</v>
      </c>
      <c r="N5" s="19" t="s">
        <v>12</v>
      </c>
    </row>
    <row r="6" spans="1:21" ht="17.100000000000001" customHeight="1" x14ac:dyDescent="0.3">
      <c r="A6" s="21">
        <v>4</v>
      </c>
      <c r="B6" s="67" t="s">
        <v>234</v>
      </c>
      <c r="C6" s="73">
        <v>47</v>
      </c>
      <c r="D6" s="73">
        <v>40</v>
      </c>
      <c r="E6" s="73">
        <v>38</v>
      </c>
      <c r="F6" s="73"/>
      <c r="G6" s="73">
        <v>35</v>
      </c>
      <c r="H6" s="73">
        <v>35</v>
      </c>
      <c r="I6" s="72">
        <f t="shared" si="1"/>
        <v>195</v>
      </c>
      <c r="J6" s="70">
        <f t="shared" si="2"/>
        <v>7.8</v>
      </c>
      <c r="K6" s="61" t="str">
        <f t="shared" si="0"/>
        <v>سبع درجات و ثمانية أعشار درجة فقط لا غير</v>
      </c>
      <c r="M6" s="10">
        <v>0.03</v>
      </c>
      <c r="N6" s="19" t="s">
        <v>12</v>
      </c>
    </row>
    <row r="7" spans="1:21" ht="17.100000000000001" customHeight="1" x14ac:dyDescent="0.3">
      <c r="A7" s="21">
        <v>5</v>
      </c>
      <c r="B7" s="67" t="s">
        <v>235</v>
      </c>
      <c r="C7" s="71">
        <v>56</v>
      </c>
      <c r="D7" s="71">
        <v>56</v>
      </c>
      <c r="E7" s="71">
        <v>50</v>
      </c>
      <c r="F7" s="71"/>
      <c r="G7" s="71">
        <v>35</v>
      </c>
      <c r="H7" s="71">
        <v>35</v>
      </c>
      <c r="I7" s="72">
        <f t="shared" si="1"/>
        <v>232</v>
      </c>
      <c r="J7" s="70">
        <f t="shared" si="2"/>
        <v>9.2799999999999994</v>
      </c>
      <c r="K7" s="61" t="str">
        <f t="shared" si="0"/>
        <v>تسع درجات و ثلاثة أعشار درجة فقط لا غير</v>
      </c>
      <c r="M7" s="18">
        <v>0.04</v>
      </c>
      <c r="N7" s="19" t="s">
        <v>12</v>
      </c>
    </row>
    <row r="8" spans="1:21" ht="17.100000000000001" customHeight="1" x14ac:dyDescent="0.3">
      <c r="A8" s="21">
        <v>6</v>
      </c>
      <c r="B8" s="67" t="s">
        <v>236</v>
      </c>
      <c r="C8" s="71">
        <v>56</v>
      </c>
      <c r="D8" s="71">
        <v>55</v>
      </c>
      <c r="E8" s="71">
        <v>54</v>
      </c>
      <c r="F8" s="71"/>
      <c r="G8" s="71">
        <v>51</v>
      </c>
      <c r="H8" s="71">
        <v>51</v>
      </c>
      <c r="I8" s="72">
        <f t="shared" si="1"/>
        <v>267</v>
      </c>
      <c r="J8" s="70">
        <f t="shared" si="2"/>
        <v>10.68</v>
      </c>
      <c r="K8" s="61" t="str">
        <f t="shared" si="0"/>
        <v>فقط عشر درجات و سبعة أعشار درجة لا غير</v>
      </c>
      <c r="M8" s="10">
        <v>0.05</v>
      </c>
      <c r="N8" s="19" t="s">
        <v>13</v>
      </c>
    </row>
    <row r="9" spans="1:21" ht="17.100000000000001" customHeight="1" x14ac:dyDescent="0.3">
      <c r="A9" s="21">
        <v>7</v>
      </c>
      <c r="B9" s="67" t="s">
        <v>237</v>
      </c>
      <c r="C9" s="71">
        <v>57</v>
      </c>
      <c r="D9" s="71">
        <v>55</v>
      </c>
      <c r="E9" s="71">
        <v>36</v>
      </c>
      <c r="F9" s="71"/>
      <c r="G9" s="71">
        <v>51</v>
      </c>
      <c r="H9" s="71">
        <v>51</v>
      </c>
      <c r="I9" s="72">
        <f t="shared" si="1"/>
        <v>250</v>
      </c>
      <c r="J9" s="70">
        <f t="shared" si="2"/>
        <v>10</v>
      </c>
      <c r="K9" s="61" t="str">
        <f t="shared" si="0"/>
        <v>فقط عشر درجات لا غير</v>
      </c>
      <c r="M9" s="18">
        <v>0.06</v>
      </c>
      <c r="N9" s="19" t="s">
        <v>13</v>
      </c>
    </row>
    <row r="10" spans="1:21" ht="17.100000000000001" customHeight="1" x14ac:dyDescent="0.3">
      <c r="A10" s="21">
        <v>8</v>
      </c>
      <c r="B10" s="67" t="s">
        <v>238</v>
      </c>
      <c r="C10" s="71">
        <v>42</v>
      </c>
      <c r="D10" s="71">
        <v>40</v>
      </c>
      <c r="E10" s="71">
        <v>48</v>
      </c>
      <c r="F10" s="71"/>
      <c r="G10" s="71">
        <v>32</v>
      </c>
      <c r="H10" s="71">
        <v>32</v>
      </c>
      <c r="I10" s="72">
        <f t="shared" si="1"/>
        <v>194</v>
      </c>
      <c r="J10" s="70">
        <f t="shared" si="2"/>
        <v>7.76</v>
      </c>
      <c r="K10" s="61" t="str">
        <f t="shared" si="0"/>
        <v>سبع درجات و ثمانية أعشار درجة فقط لا 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x14ac:dyDescent="0.3">
      <c r="A11" s="21">
        <v>9</v>
      </c>
      <c r="B11" s="67" t="s">
        <v>239</v>
      </c>
      <c r="C11" s="71">
        <v>53</v>
      </c>
      <c r="D11" s="71">
        <v>52</v>
      </c>
      <c r="E11" s="71">
        <v>48</v>
      </c>
      <c r="F11" s="71"/>
      <c r="G11" s="71">
        <v>34</v>
      </c>
      <c r="H11" s="71">
        <v>34</v>
      </c>
      <c r="I11" s="72">
        <f t="shared" si="1"/>
        <v>221</v>
      </c>
      <c r="J11" s="70">
        <f t="shared" si="2"/>
        <v>8.84</v>
      </c>
      <c r="K11" s="61" t="str">
        <f t="shared" si="0"/>
        <v>ثمان درجات و ثمانية أعشار درجة فقط لا غير</v>
      </c>
      <c r="M11" s="18">
        <v>0.08</v>
      </c>
      <c r="N11" s="19" t="s">
        <v>13</v>
      </c>
      <c r="O11" s="26"/>
      <c r="P11" s="26"/>
    </row>
    <row r="12" spans="1:21" ht="17.100000000000001" customHeight="1" x14ac:dyDescent="0.3">
      <c r="A12" s="21">
        <v>10</v>
      </c>
      <c r="B12" s="67" t="s">
        <v>240</v>
      </c>
      <c r="C12" s="71">
        <v>51</v>
      </c>
      <c r="D12" s="71">
        <v>53</v>
      </c>
      <c r="E12" s="71">
        <v>53</v>
      </c>
      <c r="F12" s="71"/>
      <c r="G12" s="71">
        <v>50</v>
      </c>
      <c r="H12" s="71">
        <v>50</v>
      </c>
      <c r="I12" s="72">
        <f t="shared" si="1"/>
        <v>257</v>
      </c>
      <c r="J12" s="70">
        <f t="shared" si="2"/>
        <v>10.28</v>
      </c>
      <c r="K12" s="61" t="str">
        <f t="shared" si="0"/>
        <v>فقط عشر درجات و ثلاثة أعشار درجة لا 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x14ac:dyDescent="0.3">
      <c r="A13" s="21">
        <v>11</v>
      </c>
      <c r="B13" s="67" t="s">
        <v>241</v>
      </c>
      <c r="C13" s="71">
        <v>58</v>
      </c>
      <c r="D13" s="71">
        <v>56</v>
      </c>
      <c r="E13" s="71">
        <v>54</v>
      </c>
      <c r="F13" s="71"/>
      <c r="G13" s="71">
        <v>50</v>
      </c>
      <c r="H13" s="71">
        <v>50</v>
      </c>
      <c r="I13" s="72">
        <f t="shared" si="1"/>
        <v>268</v>
      </c>
      <c r="J13" s="70">
        <f t="shared" si="2"/>
        <v>10.72</v>
      </c>
      <c r="K13" s="61" t="str">
        <f t="shared" si="0"/>
        <v>فقط عشر درجات و سبعة أعشار درجة لا 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x14ac:dyDescent="0.3">
      <c r="A14" s="21">
        <v>12</v>
      </c>
      <c r="B14" s="67" t="s">
        <v>242</v>
      </c>
      <c r="C14" s="71">
        <v>51</v>
      </c>
      <c r="D14" s="71">
        <v>53</v>
      </c>
      <c r="E14" s="71">
        <v>47</v>
      </c>
      <c r="F14" s="71"/>
      <c r="G14" s="71">
        <v>44</v>
      </c>
      <c r="H14" s="71">
        <v>44</v>
      </c>
      <c r="I14" s="72">
        <f t="shared" si="1"/>
        <v>239</v>
      </c>
      <c r="J14" s="70">
        <f t="shared" si="2"/>
        <v>9.56</v>
      </c>
      <c r="K14" s="61" t="str">
        <f t="shared" si="0"/>
        <v>تسع درجات و ستة أعشار درجة فقط لا 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x14ac:dyDescent="0.3">
      <c r="A15" s="21">
        <v>13</v>
      </c>
      <c r="B15" s="67" t="s">
        <v>243</v>
      </c>
      <c r="C15" s="71">
        <v>52</v>
      </c>
      <c r="D15" s="71">
        <v>39</v>
      </c>
      <c r="E15" s="71">
        <v>50</v>
      </c>
      <c r="F15" s="71"/>
      <c r="G15" s="71">
        <v>33</v>
      </c>
      <c r="H15" s="71">
        <v>33</v>
      </c>
      <c r="I15" s="72">
        <f t="shared" si="1"/>
        <v>207</v>
      </c>
      <c r="J15" s="70">
        <f t="shared" si="2"/>
        <v>8.2799999999999994</v>
      </c>
      <c r="K15" s="61" t="str">
        <f t="shared" si="0"/>
        <v>ثمان درجات و ثلاثة أعشار درجة فقط لا 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x14ac:dyDescent="0.3">
      <c r="A16" s="21">
        <v>14</v>
      </c>
      <c r="B16" s="67" t="s">
        <v>244</v>
      </c>
      <c r="C16" s="71">
        <v>54</v>
      </c>
      <c r="D16" s="71">
        <v>40</v>
      </c>
      <c r="E16" s="71">
        <v>38</v>
      </c>
      <c r="F16" s="71"/>
      <c r="G16" s="71">
        <v>34</v>
      </c>
      <c r="H16" s="71">
        <v>34</v>
      </c>
      <c r="I16" s="72">
        <f t="shared" si="1"/>
        <v>200</v>
      </c>
      <c r="J16" s="70">
        <f t="shared" si="2"/>
        <v>8</v>
      </c>
      <c r="K16" s="61" t="str">
        <f t="shared" si="0"/>
        <v>ثمان درجات فقط لا 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x14ac:dyDescent="0.3">
      <c r="A17" s="21">
        <v>15</v>
      </c>
      <c r="B17" s="67" t="s">
        <v>245</v>
      </c>
      <c r="C17" s="71">
        <v>54</v>
      </c>
      <c r="D17" s="71">
        <v>52</v>
      </c>
      <c r="E17" s="71">
        <v>56</v>
      </c>
      <c r="F17" s="71"/>
      <c r="G17" s="71">
        <v>52</v>
      </c>
      <c r="H17" s="71">
        <v>52</v>
      </c>
      <c r="I17" s="72">
        <f t="shared" si="1"/>
        <v>266</v>
      </c>
      <c r="J17" s="70">
        <f t="shared" si="2"/>
        <v>10.64</v>
      </c>
      <c r="K17" s="61" t="str">
        <f t="shared" si="0"/>
        <v>فقط عشر درجات و ستة أعشار درجة لا 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x14ac:dyDescent="0.3">
      <c r="A18" s="21">
        <v>16</v>
      </c>
      <c r="B18" s="67" t="s">
        <v>246</v>
      </c>
      <c r="C18" s="71">
        <v>55</v>
      </c>
      <c r="D18" s="71">
        <v>50</v>
      </c>
      <c r="E18" s="71">
        <v>48</v>
      </c>
      <c r="F18" s="71"/>
      <c r="G18" s="71">
        <v>52</v>
      </c>
      <c r="H18" s="71">
        <v>52</v>
      </c>
      <c r="I18" s="72">
        <f t="shared" si="1"/>
        <v>257</v>
      </c>
      <c r="J18" s="70">
        <f t="shared" si="2"/>
        <v>10.28</v>
      </c>
      <c r="K18" s="61" t="str">
        <f t="shared" si="0"/>
        <v>فقط عشر درجات و ثلاثة أعشار درجة لا 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x14ac:dyDescent="0.3">
      <c r="A19" s="21">
        <v>17</v>
      </c>
      <c r="B19" s="67" t="s">
        <v>247</v>
      </c>
      <c r="C19" s="71">
        <v>51</v>
      </c>
      <c r="D19" s="71">
        <v>51</v>
      </c>
      <c r="E19" s="71">
        <v>39</v>
      </c>
      <c r="F19" s="71"/>
      <c r="G19" s="71">
        <v>34</v>
      </c>
      <c r="H19" s="71">
        <v>34</v>
      </c>
      <c r="I19" s="72">
        <f t="shared" si="1"/>
        <v>209</v>
      </c>
      <c r="J19" s="70">
        <f t="shared" si="2"/>
        <v>8.36</v>
      </c>
      <c r="K19" s="61" t="str">
        <f t="shared" si="0"/>
        <v>ثمان درجات و أربعة أعشار درجة فقط لا 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x14ac:dyDescent="0.3">
      <c r="A20" s="21">
        <v>18</v>
      </c>
      <c r="B20" s="67" t="s">
        <v>248</v>
      </c>
      <c r="C20" s="71">
        <v>57</v>
      </c>
      <c r="D20" s="71">
        <v>50</v>
      </c>
      <c r="E20" s="71">
        <v>39</v>
      </c>
      <c r="F20" s="71"/>
      <c r="G20" s="71">
        <v>34</v>
      </c>
      <c r="H20" s="71">
        <v>34</v>
      </c>
      <c r="I20" s="72">
        <f t="shared" si="1"/>
        <v>214</v>
      </c>
      <c r="J20" s="70">
        <f t="shared" si="2"/>
        <v>8.56</v>
      </c>
      <c r="K20" s="61" t="str">
        <f t="shared" si="0"/>
        <v>ثمان درجات و ستة أعشار درجة فقط لا 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x14ac:dyDescent="0.3">
      <c r="A21" s="21">
        <v>19</v>
      </c>
      <c r="B21" s="67" t="s">
        <v>249</v>
      </c>
      <c r="C21" s="71">
        <v>58</v>
      </c>
      <c r="D21" s="71">
        <v>58</v>
      </c>
      <c r="E21" s="71">
        <v>59</v>
      </c>
      <c r="F21" s="71"/>
      <c r="G21" s="71">
        <v>59</v>
      </c>
      <c r="H21" s="71">
        <v>59</v>
      </c>
      <c r="I21" s="72">
        <f t="shared" si="1"/>
        <v>293</v>
      </c>
      <c r="J21" s="70">
        <f t="shared" si="2"/>
        <v>11.72</v>
      </c>
      <c r="K21" s="61" t="str">
        <f t="shared" si="0"/>
        <v>احدى عشر درجة و سبعة أعشار درجة فقط لا 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x14ac:dyDescent="0.3">
      <c r="A22" s="21">
        <v>20</v>
      </c>
      <c r="B22" s="67" t="s">
        <v>250</v>
      </c>
      <c r="C22" s="71">
        <v>60</v>
      </c>
      <c r="D22" s="71">
        <v>59</v>
      </c>
      <c r="E22" s="71">
        <v>59</v>
      </c>
      <c r="F22" s="71"/>
      <c r="G22" s="71">
        <v>60</v>
      </c>
      <c r="H22" s="71">
        <v>60</v>
      </c>
      <c r="I22" s="72">
        <f t="shared" si="1"/>
        <v>298</v>
      </c>
      <c r="J22" s="70">
        <f t="shared" si="2"/>
        <v>11.92</v>
      </c>
      <c r="K22" s="61" t="str">
        <f t="shared" si="0"/>
        <v>احدى عشر درجة و تسعة أعشار درجة فقط لا 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x14ac:dyDescent="0.3">
      <c r="A23" s="21">
        <v>21</v>
      </c>
      <c r="B23" s="66" t="s">
        <v>251</v>
      </c>
      <c r="C23" s="69">
        <v>49</v>
      </c>
      <c r="D23" s="69">
        <v>40</v>
      </c>
      <c r="E23" s="69">
        <v>39</v>
      </c>
      <c r="F23" s="69"/>
      <c r="G23" s="69">
        <v>34</v>
      </c>
      <c r="H23" s="69">
        <v>34</v>
      </c>
      <c r="I23" s="70">
        <f>SUM(C23:H23)</f>
        <v>196</v>
      </c>
      <c r="J23" s="70">
        <f t="shared" si="2"/>
        <v>7.84</v>
      </c>
      <c r="K23" s="61" t="str">
        <f t="shared" si="0"/>
        <v>سبع درجات و ثمانية أعشار درجة فقط لا 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x14ac:dyDescent="0.3">
      <c r="A24" s="21">
        <v>22</v>
      </c>
      <c r="B24" s="67" t="s">
        <v>252</v>
      </c>
      <c r="C24" s="71">
        <v>52</v>
      </c>
      <c r="D24" s="71">
        <v>53</v>
      </c>
      <c r="E24" s="71">
        <v>48</v>
      </c>
      <c r="F24" s="71"/>
      <c r="G24" s="71">
        <v>45</v>
      </c>
      <c r="H24" s="71">
        <v>45</v>
      </c>
      <c r="I24" s="72">
        <f t="shared" ref="I24:I52" si="3">SUM(C24:H24)</f>
        <v>243</v>
      </c>
      <c r="J24" s="70">
        <f t="shared" si="2"/>
        <v>9.7200000000000006</v>
      </c>
      <c r="K24" s="61" t="str">
        <f t="shared" si="0"/>
        <v>تسع درجات و سبعة أعشار درجة فقط لا 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x14ac:dyDescent="0.3">
      <c r="A25" s="21">
        <v>23</v>
      </c>
      <c r="B25" s="67" t="s">
        <v>253</v>
      </c>
      <c r="C25" s="71">
        <v>41</v>
      </c>
      <c r="D25" s="71">
        <v>40</v>
      </c>
      <c r="E25" s="71">
        <v>44</v>
      </c>
      <c r="F25" s="71"/>
      <c r="G25" s="71">
        <v>45</v>
      </c>
      <c r="H25" s="71">
        <v>45</v>
      </c>
      <c r="I25" s="72">
        <f t="shared" si="3"/>
        <v>215</v>
      </c>
      <c r="J25" s="70">
        <f t="shared" si="2"/>
        <v>8.6</v>
      </c>
      <c r="K25" s="61" t="str">
        <f t="shared" si="0"/>
        <v>ثمان درجات و ستة أعشار درجة فقط لا 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x14ac:dyDescent="0.3">
      <c r="A26" s="21">
        <v>24</v>
      </c>
      <c r="B26" s="67" t="s">
        <v>254</v>
      </c>
      <c r="C26" s="73">
        <v>48</v>
      </c>
      <c r="D26" s="73">
        <v>45</v>
      </c>
      <c r="E26" s="73">
        <v>46</v>
      </c>
      <c r="F26" s="73"/>
      <c r="G26" s="73">
        <v>40</v>
      </c>
      <c r="H26" s="73">
        <v>40</v>
      </c>
      <c r="I26" s="72">
        <f t="shared" si="3"/>
        <v>219</v>
      </c>
      <c r="J26" s="70">
        <f t="shared" si="2"/>
        <v>8.76</v>
      </c>
      <c r="K26" s="61" t="str">
        <f t="shared" si="0"/>
        <v>ثمان درجات و ثمانية أعشار درجة فقط لا 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x14ac:dyDescent="0.3">
      <c r="A27" s="21">
        <v>25</v>
      </c>
      <c r="B27" s="67" t="s">
        <v>255</v>
      </c>
      <c r="C27" s="71">
        <v>42</v>
      </c>
      <c r="D27" s="71">
        <v>49</v>
      </c>
      <c r="E27" s="71">
        <v>48</v>
      </c>
      <c r="F27" s="71"/>
      <c r="G27" s="71">
        <v>40</v>
      </c>
      <c r="H27" s="71">
        <v>40</v>
      </c>
      <c r="I27" s="72">
        <f t="shared" si="3"/>
        <v>219</v>
      </c>
      <c r="J27" s="70">
        <f t="shared" si="2"/>
        <v>8.76</v>
      </c>
      <c r="K27" s="61" t="str">
        <f t="shared" si="0"/>
        <v>ثمان درجات و ثمانية أعشار درجة فقط لا 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x14ac:dyDescent="0.3">
      <c r="A28" s="21">
        <v>26</v>
      </c>
      <c r="B28" s="67" t="s">
        <v>256</v>
      </c>
      <c r="C28" s="71">
        <v>57</v>
      </c>
      <c r="D28" s="71">
        <v>44</v>
      </c>
      <c r="E28" s="71">
        <v>45</v>
      </c>
      <c r="F28" s="71"/>
      <c r="G28" s="71">
        <v>34</v>
      </c>
      <c r="H28" s="71">
        <v>34</v>
      </c>
      <c r="I28" s="72">
        <f t="shared" si="3"/>
        <v>214</v>
      </c>
      <c r="J28" s="70">
        <f t="shared" si="2"/>
        <v>8.56</v>
      </c>
      <c r="K28" s="61" t="str">
        <f t="shared" si="0"/>
        <v>ثمان درجات و ستة أعشار درجة فقط لا 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x14ac:dyDescent="0.3">
      <c r="A29" s="21">
        <v>27</v>
      </c>
      <c r="B29" s="67" t="s">
        <v>257</v>
      </c>
      <c r="C29" s="71">
        <v>51</v>
      </c>
      <c r="D29" s="71">
        <v>49</v>
      </c>
      <c r="E29" s="71">
        <v>43</v>
      </c>
      <c r="F29" s="71"/>
      <c r="G29" s="71">
        <v>33</v>
      </c>
      <c r="H29" s="71">
        <v>33</v>
      </c>
      <c r="I29" s="72">
        <f t="shared" si="3"/>
        <v>209</v>
      </c>
      <c r="J29" s="70">
        <f t="shared" si="2"/>
        <v>8.36</v>
      </c>
      <c r="K29" s="61" t="str">
        <f t="shared" si="0"/>
        <v>ثمان درجات و أربعة أعشار درجة فقط لا 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x14ac:dyDescent="0.3">
      <c r="A30" s="21">
        <v>28</v>
      </c>
      <c r="B30" s="67" t="s">
        <v>258</v>
      </c>
      <c r="C30" s="71">
        <v>56</v>
      </c>
      <c r="D30" s="71">
        <v>43</v>
      </c>
      <c r="E30" s="71">
        <v>42</v>
      </c>
      <c r="F30" s="71"/>
      <c r="G30" s="71">
        <v>33</v>
      </c>
      <c r="H30" s="71">
        <v>33</v>
      </c>
      <c r="I30" s="72">
        <f t="shared" si="3"/>
        <v>207</v>
      </c>
      <c r="J30" s="70">
        <f t="shared" si="2"/>
        <v>8.2799999999999994</v>
      </c>
      <c r="K30" s="61" t="str">
        <f t="shared" si="0"/>
        <v>ثمان درجات و ثلاثة أعشار درجة فقط لا 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x14ac:dyDescent="0.3">
      <c r="A31" s="21">
        <v>29</v>
      </c>
      <c r="B31" s="67" t="s">
        <v>259</v>
      </c>
      <c r="C31" s="71">
        <v>50</v>
      </c>
      <c r="D31" s="71">
        <v>42</v>
      </c>
      <c r="E31" s="71">
        <v>38</v>
      </c>
      <c r="F31" s="71"/>
      <c r="G31" s="71">
        <v>34</v>
      </c>
      <c r="H31" s="71">
        <v>34</v>
      </c>
      <c r="I31" s="72">
        <f t="shared" si="3"/>
        <v>198</v>
      </c>
      <c r="J31" s="70">
        <f t="shared" si="2"/>
        <v>7.92</v>
      </c>
      <c r="K31" s="61" t="str">
        <f t="shared" si="0"/>
        <v>سبع درجات و تسعة أعشار درجة فقط لا 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x14ac:dyDescent="0.3">
      <c r="A32" s="21">
        <v>30</v>
      </c>
      <c r="B32" s="67" t="s">
        <v>260</v>
      </c>
      <c r="C32" s="71">
        <v>49</v>
      </c>
      <c r="D32" s="71">
        <v>42</v>
      </c>
      <c r="E32" s="71">
        <v>45</v>
      </c>
      <c r="F32" s="71"/>
      <c r="G32" s="71">
        <v>34</v>
      </c>
      <c r="H32" s="71">
        <v>34</v>
      </c>
      <c r="I32" s="72">
        <f t="shared" si="3"/>
        <v>204</v>
      </c>
      <c r="J32" s="70">
        <f t="shared" si="2"/>
        <v>8.16</v>
      </c>
      <c r="K32" s="61" t="str">
        <f t="shared" si="0"/>
        <v>ثمان درجات و عشرا درجة فقط لا 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x14ac:dyDescent="0.3">
      <c r="A33" s="21">
        <v>31</v>
      </c>
      <c r="B33" s="67" t="s">
        <v>261</v>
      </c>
      <c r="C33" s="71">
        <v>56</v>
      </c>
      <c r="D33" s="71">
        <v>51</v>
      </c>
      <c r="E33" s="71">
        <v>54</v>
      </c>
      <c r="F33" s="71"/>
      <c r="G33" s="71">
        <v>46</v>
      </c>
      <c r="H33" s="71">
        <v>46</v>
      </c>
      <c r="I33" s="72">
        <f t="shared" si="3"/>
        <v>253</v>
      </c>
      <c r="J33" s="70">
        <f t="shared" si="2"/>
        <v>10.119999999999999</v>
      </c>
      <c r="K33" s="61" t="str">
        <f t="shared" si="0"/>
        <v>فقط عشر درجات و عشر درجة فقط لا غير</v>
      </c>
      <c r="L33" s="35"/>
      <c r="M33" s="36">
        <v>0.3</v>
      </c>
      <c r="N33" s="37" t="s">
        <v>16</v>
      </c>
    </row>
    <row r="34" spans="1:21" s="12" customFormat="1" ht="17.100000000000001" customHeight="1" x14ac:dyDescent="0.2">
      <c r="A34" s="21">
        <v>32</v>
      </c>
      <c r="B34" s="67" t="s">
        <v>262</v>
      </c>
      <c r="C34" s="71">
        <v>57</v>
      </c>
      <c r="D34" s="71">
        <v>58</v>
      </c>
      <c r="E34" s="71">
        <v>56</v>
      </c>
      <c r="F34" s="71"/>
      <c r="G34" s="71">
        <v>54</v>
      </c>
      <c r="H34" s="71">
        <v>54</v>
      </c>
      <c r="I34" s="72">
        <f t="shared" si="3"/>
        <v>279</v>
      </c>
      <c r="J34" s="70">
        <f t="shared" si="2"/>
        <v>11.16</v>
      </c>
      <c r="K34" s="61" t="str">
        <f t="shared" si="0"/>
        <v>احدى عشر درجة و عشرا درجة فقط لا غير</v>
      </c>
      <c r="L34" s="9"/>
      <c r="M34" s="10">
        <v>0.31</v>
      </c>
      <c r="N34" s="19" t="s">
        <v>16</v>
      </c>
    </row>
    <row r="35" spans="1:21" ht="17.100000000000001" customHeight="1" x14ac:dyDescent="0.3">
      <c r="A35" s="21">
        <v>33</v>
      </c>
      <c r="B35" s="67" t="s">
        <v>263</v>
      </c>
      <c r="C35" s="71">
        <v>44</v>
      </c>
      <c r="D35" s="71">
        <v>40</v>
      </c>
      <c r="E35" s="71">
        <v>47</v>
      </c>
      <c r="F35" s="71"/>
      <c r="G35" s="71">
        <v>34</v>
      </c>
      <c r="H35" s="71">
        <v>34</v>
      </c>
      <c r="I35" s="72">
        <f t="shared" si="3"/>
        <v>199</v>
      </c>
      <c r="J35" s="70">
        <f t="shared" si="2"/>
        <v>7.96</v>
      </c>
      <c r="K35" s="61" t="str">
        <f t="shared" si="0"/>
        <v>ثمان درجات فقط لا 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hidden="1" customHeight="1" x14ac:dyDescent="0.3">
      <c r="A36" s="21">
        <v>34</v>
      </c>
      <c r="B36" s="65"/>
      <c r="C36" s="21"/>
      <c r="D36" s="21"/>
      <c r="E36" s="21"/>
      <c r="F36" s="21"/>
      <c r="G36" s="21"/>
      <c r="H36" s="21"/>
      <c r="I36" s="23">
        <f t="shared" si="3"/>
        <v>0</v>
      </c>
      <c r="J36" s="15">
        <f t="shared" si="2"/>
        <v>0</v>
      </c>
      <c r="K36" s="61" t="str">
        <f t="shared" si="0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hidden="1" customHeight="1" x14ac:dyDescent="0.3">
      <c r="A37" s="21">
        <v>35</v>
      </c>
      <c r="B37" s="65"/>
      <c r="C37" s="21"/>
      <c r="D37" s="21"/>
      <c r="E37" s="21"/>
      <c r="F37" s="21"/>
      <c r="G37" s="21"/>
      <c r="H37" s="21"/>
      <c r="I37" s="23">
        <f t="shared" si="3"/>
        <v>0</v>
      </c>
      <c r="J37" s="15">
        <f t="shared" si="2"/>
        <v>0</v>
      </c>
      <c r="K37" s="61" t="str">
        <f t="shared" si="0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hidden="1" customHeight="1" x14ac:dyDescent="0.3">
      <c r="A38" s="21">
        <v>36</v>
      </c>
      <c r="B38" s="22"/>
      <c r="C38" s="21"/>
      <c r="D38" s="21"/>
      <c r="E38" s="21"/>
      <c r="F38" s="21"/>
      <c r="G38" s="21"/>
      <c r="H38" s="21"/>
      <c r="I38" s="23">
        <f t="shared" si="3"/>
        <v>0</v>
      </c>
      <c r="J38" s="15">
        <f t="shared" si="2"/>
        <v>0</v>
      </c>
      <c r="K38" s="61" t="str">
        <f t="shared" si="0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hidden="1" customHeight="1" x14ac:dyDescent="0.3">
      <c r="A39" s="21">
        <v>37</v>
      </c>
      <c r="B39" s="22"/>
      <c r="C39" s="21"/>
      <c r="D39" s="21"/>
      <c r="E39" s="21"/>
      <c r="F39" s="21"/>
      <c r="G39" s="21"/>
      <c r="H39" s="21"/>
      <c r="I39" s="23">
        <f t="shared" si="3"/>
        <v>0</v>
      </c>
      <c r="J39" s="15">
        <f t="shared" si="2"/>
        <v>0</v>
      </c>
      <c r="K39" s="61" t="str">
        <f t="shared" si="0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hidden="1" customHeight="1" x14ac:dyDescent="0.3">
      <c r="A40" s="21">
        <v>38</v>
      </c>
      <c r="B40" s="22"/>
      <c r="C40" s="21"/>
      <c r="D40" s="21"/>
      <c r="E40" s="21"/>
      <c r="F40" s="21"/>
      <c r="G40" s="21"/>
      <c r="H40" s="21"/>
      <c r="I40" s="23">
        <f t="shared" si="3"/>
        <v>0</v>
      </c>
      <c r="J40" s="15">
        <f t="shared" si="2"/>
        <v>0</v>
      </c>
      <c r="K40" s="61" t="str">
        <f t="shared" si="0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hidden="1" customHeight="1" x14ac:dyDescent="0.3">
      <c r="A41" s="21">
        <v>39</v>
      </c>
      <c r="B41" s="22"/>
      <c r="C41" s="21"/>
      <c r="D41" s="21"/>
      <c r="E41" s="21"/>
      <c r="F41" s="21"/>
      <c r="G41" s="21"/>
      <c r="H41" s="21"/>
      <c r="I41" s="23">
        <f t="shared" si="3"/>
        <v>0</v>
      </c>
      <c r="J41" s="15">
        <f t="shared" si="2"/>
        <v>0</v>
      </c>
      <c r="K41" s="61" t="str">
        <f t="shared" si="0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hidden="1" customHeight="1" x14ac:dyDescent="0.3">
      <c r="A42" s="21">
        <v>40</v>
      </c>
      <c r="B42" s="22"/>
      <c r="C42" s="21"/>
      <c r="D42" s="21"/>
      <c r="E42" s="21"/>
      <c r="F42" s="21"/>
      <c r="G42" s="21"/>
      <c r="H42" s="21"/>
      <c r="I42" s="23">
        <f t="shared" si="3"/>
        <v>0</v>
      </c>
      <c r="J42" s="15">
        <f t="shared" si="2"/>
        <v>0</v>
      </c>
      <c r="K42" s="61" t="str">
        <f t="shared" si="0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hidden="1" customHeight="1" x14ac:dyDescent="0.3">
      <c r="A43" s="21">
        <v>41</v>
      </c>
      <c r="B43" s="22"/>
      <c r="C43" s="21"/>
      <c r="D43" s="21"/>
      <c r="E43" s="21"/>
      <c r="F43" s="21"/>
      <c r="G43" s="21"/>
      <c r="H43" s="21"/>
      <c r="I43" s="23">
        <f t="shared" si="3"/>
        <v>0</v>
      </c>
      <c r="J43" s="15">
        <f t="shared" si="2"/>
        <v>0</v>
      </c>
      <c r="K43" s="61" t="str">
        <f t="shared" si="0"/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hidden="1" customHeight="1" x14ac:dyDescent="0.3">
      <c r="A44" s="21">
        <v>42</v>
      </c>
      <c r="B44" s="22"/>
      <c r="C44" s="21"/>
      <c r="D44" s="21"/>
      <c r="E44" s="21"/>
      <c r="F44" s="21"/>
      <c r="G44" s="21"/>
      <c r="H44" s="21"/>
      <c r="I44" s="23">
        <f t="shared" si="3"/>
        <v>0</v>
      </c>
      <c r="J44" s="15">
        <f t="shared" si="2"/>
        <v>0</v>
      </c>
      <c r="K44" s="61" t="str">
        <f t="shared" si="0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hidden="1" customHeight="1" x14ac:dyDescent="0.3">
      <c r="A45" s="21">
        <v>43</v>
      </c>
      <c r="B45" s="22"/>
      <c r="C45" s="21"/>
      <c r="D45" s="21"/>
      <c r="E45" s="21"/>
      <c r="F45" s="21"/>
      <c r="G45" s="21"/>
      <c r="H45" s="21"/>
      <c r="I45" s="23">
        <f t="shared" si="3"/>
        <v>0</v>
      </c>
      <c r="J45" s="15">
        <f t="shared" si="2"/>
        <v>0</v>
      </c>
      <c r="K45" s="61" t="str">
        <f t="shared" si="0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hidden="1" customHeight="1" x14ac:dyDescent="0.3">
      <c r="A46" s="21">
        <v>44</v>
      </c>
      <c r="B46" s="22"/>
      <c r="C46" s="21"/>
      <c r="D46" s="21"/>
      <c r="E46" s="21"/>
      <c r="F46" s="21"/>
      <c r="G46" s="21"/>
      <c r="H46" s="21"/>
      <c r="I46" s="23">
        <f t="shared" si="3"/>
        <v>0</v>
      </c>
      <c r="J46" s="15">
        <f t="shared" si="2"/>
        <v>0</v>
      </c>
      <c r="K46" s="61" t="str">
        <f t="shared" si="0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hidden="1" customHeight="1" x14ac:dyDescent="0.3">
      <c r="A47" s="21">
        <v>45</v>
      </c>
      <c r="B47" s="22"/>
      <c r="C47" s="21"/>
      <c r="D47" s="21"/>
      <c r="E47" s="21"/>
      <c r="F47" s="21"/>
      <c r="G47" s="21"/>
      <c r="H47" s="21"/>
      <c r="I47" s="23">
        <f t="shared" si="3"/>
        <v>0</v>
      </c>
      <c r="J47" s="15">
        <f t="shared" si="2"/>
        <v>0</v>
      </c>
      <c r="K47" s="61" t="str">
        <f t="shared" si="0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hidden="1" customHeight="1" x14ac:dyDescent="0.3">
      <c r="A48" s="21">
        <v>46</v>
      </c>
      <c r="B48" s="22"/>
      <c r="C48" s="21"/>
      <c r="D48" s="21"/>
      <c r="E48" s="21"/>
      <c r="F48" s="21"/>
      <c r="G48" s="21"/>
      <c r="H48" s="21"/>
      <c r="I48" s="23">
        <f t="shared" si="3"/>
        <v>0</v>
      </c>
      <c r="J48" s="15">
        <f t="shared" si="2"/>
        <v>0</v>
      </c>
      <c r="K48" s="61" t="str">
        <f t="shared" si="0"/>
        <v>صفر فقط لاغير</v>
      </c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hidden="1" customHeight="1" x14ac:dyDescent="0.3">
      <c r="A49" s="21">
        <v>47</v>
      </c>
      <c r="B49" s="22"/>
      <c r="C49" s="21"/>
      <c r="D49" s="21"/>
      <c r="E49" s="21"/>
      <c r="F49" s="21"/>
      <c r="G49" s="21"/>
      <c r="H49" s="21"/>
      <c r="I49" s="23">
        <f t="shared" si="3"/>
        <v>0</v>
      </c>
      <c r="J49" s="15">
        <f t="shared" si="2"/>
        <v>0</v>
      </c>
      <c r="K49" s="61" t="str">
        <f t="shared" si="0"/>
        <v>صفر فقط لاغير</v>
      </c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hidden="1" customHeight="1" x14ac:dyDescent="0.3">
      <c r="A50" s="21">
        <v>48</v>
      </c>
      <c r="B50" s="22"/>
      <c r="C50" s="21"/>
      <c r="D50" s="21"/>
      <c r="E50" s="21"/>
      <c r="F50" s="21"/>
      <c r="G50" s="21"/>
      <c r="H50" s="21"/>
      <c r="I50" s="23">
        <f t="shared" si="3"/>
        <v>0</v>
      </c>
      <c r="J50" s="15">
        <f t="shared" si="2"/>
        <v>0</v>
      </c>
      <c r="K50" s="61" t="str">
        <f t="shared" si="0"/>
        <v>صفر فقط لاغير</v>
      </c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hidden="1" customHeight="1" x14ac:dyDescent="0.3">
      <c r="A51" s="21">
        <v>49</v>
      </c>
      <c r="B51" s="22"/>
      <c r="C51" s="21"/>
      <c r="D51" s="21"/>
      <c r="E51" s="21"/>
      <c r="F51" s="21"/>
      <c r="G51" s="21"/>
      <c r="H51" s="21"/>
      <c r="I51" s="23">
        <f t="shared" si="3"/>
        <v>0</v>
      </c>
      <c r="J51" s="15">
        <f t="shared" si="2"/>
        <v>0</v>
      </c>
      <c r="K51" s="61" t="str">
        <f t="shared" si="0"/>
        <v>صفر فقط لاغير</v>
      </c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hidden="1" customHeight="1" x14ac:dyDescent="0.3">
      <c r="A52" s="21">
        <v>50</v>
      </c>
      <c r="B52" s="22"/>
      <c r="C52" s="21"/>
      <c r="D52" s="21"/>
      <c r="E52" s="21"/>
      <c r="F52" s="21"/>
      <c r="G52" s="21"/>
      <c r="H52" s="21"/>
      <c r="I52" s="23">
        <f t="shared" si="3"/>
        <v>0</v>
      </c>
      <c r="J52" s="15">
        <f t="shared" si="2"/>
        <v>0</v>
      </c>
      <c r="K52" s="61" t="str">
        <f t="shared" si="0"/>
        <v>صفر فقط لاغير</v>
      </c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s="6" customFormat="1" ht="50.25" customHeight="1" thickBot="1" x14ac:dyDescent="0.35">
      <c r="A53" s="1"/>
      <c r="B53" s="63" t="s">
        <v>266</v>
      </c>
      <c r="C53" s="64"/>
      <c r="D53" s="64"/>
      <c r="E53" s="64"/>
      <c r="F53" s="64"/>
      <c r="G53" s="64"/>
      <c r="H53" s="64"/>
      <c r="I53" s="64"/>
      <c r="J53" s="64"/>
      <c r="K53" s="64"/>
      <c r="L53" s="3"/>
      <c r="M53" s="4"/>
      <c r="N53" s="3"/>
      <c r="O53" s="5"/>
      <c r="P53" s="5"/>
      <c r="Q53" s="5"/>
      <c r="R53" s="5"/>
      <c r="S53" s="5"/>
      <c r="T53" s="5"/>
      <c r="U53" s="5"/>
    </row>
    <row r="54" spans="1:21" s="77" customFormat="1" ht="22.5" customHeight="1" thickTop="1" x14ac:dyDescent="0.3">
      <c r="A54" s="78" t="s">
        <v>1</v>
      </c>
      <c r="B54" s="78" t="s">
        <v>2</v>
      </c>
      <c r="C54" s="78" t="s">
        <v>3</v>
      </c>
      <c r="D54" s="78" t="s">
        <v>4</v>
      </c>
      <c r="E54" s="78" t="s">
        <v>5</v>
      </c>
      <c r="F54" s="78" t="s">
        <v>6</v>
      </c>
      <c r="G54" s="78" t="s">
        <v>7</v>
      </c>
      <c r="H54" s="78" t="s">
        <v>8</v>
      </c>
      <c r="I54" s="78" t="s">
        <v>9</v>
      </c>
      <c r="J54" s="79" t="s">
        <v>10</v>
      </c>
      <c r="K54" s="78" t="s">
        <v>11</v>
      </c>
      <c r="L54" s="17"/>
      <c r="M54" s="10">
        <v>0.51</v>
      </c>
      <c r="N54" s="19" t="s">
        <v>20</v>
      </c>
      <c r="O54" s="76"/>
      <c r="P54" s="76"/>
      <c r="Q54" s="76"/>
      <c r="R54" s="76"/>
      <c r="S54" s="76"/>
      <c r="T54" s="76"/>
      <c r="U54" s="76"/>
    </row>
    <row r="55" spans="1:21" ht="17.100000000000001" customHeight="1" x14ac:dyDescent="0.3">
      <c r="A55" s="13">
        <v>1</v>
      </c>
      <c r="B55" s="66" t="s">
        <v>265</v>
      </c>
      <c r="C55" s="69">
        <v>51</v>
      </c>
      <c r="D55" s="69">
        <v>45</v>
      </c>
      <c r="E55" s="69">
        <v>45</v>
      </c>
      <c r="F55" s="69"/>
      <c r="G55" s="69">
        <v>40</v>
      </c>
      <c r="H55" s="69">
        <v>40</v>
      </c>
      <c r="I55" s="70">
        <f>SUM(C55:H55)</f>
        <v>221</v>
      </c>
      <c r="J55" s="70">
        <f>SUM(C55:H55)/25</f>
        <v>8.84</v>
      </c>
      <c r="K55" s="74" t="str">
        <f t="shared" ref="K55:K104" si="4">LOOKUP(J55,M:M,N:N)</f>
        <v>ثمان درجات و ثمانية أعشار درجة فقط لا غير</v>
      </c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x14ac:dyDescent="0.3">
      <c r="A56" s="21">
        <v>2</v>
      </c>
      <c r="B56" s="67" t="s">
        <v>267</v>
      </c>
      <c r="C56" s="71">
        <v>58</v>
      </c>
      <c r="D56" s="71">
        <v>52</v>
      </c>
      <c r="E56" s="71">
        <v>52</v>
      </c>
      <c r="F56" s="71"/>
      <c r="G56" s="71">
        <v>50</v>
      </c>
      <c r="H56" s="71">
        <v>50</v>
      </c>
      <c r="I56" s="72">
        <f t="shared" ref="I56:I74" si="5">SUM(C56:H56)</f>
        <v>262</v>
      </c>
      <c r="J56" s="70">
        <f t="shared" ref="J56:J104" si="6">SUM(C56:H56)/25</f>
        <v>10.48</v>
      </c>
      <c r="K56" s="75" t="str">
        <f t="shared" si="4"/>
        <v>فقط عشر درجات و خمسة أعشار درجة لا غير</v>
      </c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x14ac:dyDescent="0.3">
      <c r="A57" s="21">
        <v>3</v>
      </c>
      <c r="B57" s="67" t="s">
        <v>268</v>
      </c>
      <c r="C57" s="71">
        <v>60</v>
      </c>
      <c r="D57" s="71">
        <v>55</v>
      </c>
      <c r="E57" s="71">
        <v>55</v>
      </c>
      <c r="F57" s="71"/>
      <c r="G57" s="71">
        <v>55</v>
      </c>
      <c r="H57" s="71">
        <v>55</v>
      </c>
      <c r="I57" s="72">
        <f t="shared" si="5"/>
        <v>280</v>
      </c>
      <c r="J57" s="70">
        <f t="shared" si="6"/>
        <v>11.2</v>
      </c>
      <c r="K57" s="75" t="str">
        <f t="shared" si="4"/>
        <v>احدى عشر درجة و عشرا درجة فقط لا غير</v>
      </c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x14ac:dyDescent="0.3">
      <c r="A58" s="21">
        <v>4</v>
      </c>
      <c r="B58" s="67" t="s">
        <v>269</v>
      </c>
      <c r="C58" s="73">
        <v>59</v>
      </c>
      <c r="D58" s="73">
        <v>55</v>
      </c>
      <c r="E58" s="73">
        <v>55</v>
      </c>
      <c r="F58" s="73"/>
      <c r="G58" s="73">
        <v>55</v>
      </c>
      <c r="H58" s="73">
        <v>55</v>
      </c>
      <c r="I58" s="72">
        <f t="shared" si="5"/>
        <v>279</v>
      </c>
      <c r="J58" s="70">
        <f t="shared" si="6"/>
        <v>11.16</v>
      </c>
      <c r="K58" s="75" t="str">
        <f t="shared" si="4"/>
        <v>احدى عشر درجة و عشرا درجة فقط لا غير</v>
      </c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x14ac:dyDescent="0.3">
      <c r="A59" s="21">
        <v>5</v>
      </c>
      <c r="B59" s="67" t="s">
        <v>270</v>
      </c>
      <c r="C59" s="71">
        <v>52</v>
      </c>
      <c r="D59" s="71">
        <v>51</v>
      </c>
      <c r="E59" s="71">
        <v>51</v>
      </c>
      <c r="F59" s="71"/>
      <c r="G59" s="71">
        <v>45</v>
      </c>
      <c r="H59" s="71">
        <v>45</v>
      </c>
      <c r="I59" s="72">
        <f t="shared" si="5"/>
        <v>244</v>
      </c>
      <c r="J59" s="70">
        <f t="shared" si="6"/>
        <v>9.76</v>
      </c>
      <c r="K59" s="75" t="str">
        <f t="shared" si="4"/>
        <v>تسع درجات و ثمانية أعشار درجة فقط لا غير</v>
      </c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x14ac:dyDescent="0.3">
      <c r="A60" s="21">
        <v>6</v>
      </c>
      <c r="B60" s="67" t="s">
        <v>271</v>
      </c>
      <c r="C60" s="71">
        <v>50</v>
      </c>
      <c r="D60" s="71">
        <v>51</v>
      </c>
      <c r="E60" s="71">
        <v>51</v>
      </c>
      <c r="F60" s="71"/>
      <c r="G60" s="71">
        <v>50</v>
      </c>
      <c r="H60" s="71">
        <v>50</v>
      </c>
      <c r="I60" s="72">
        <f t="shared" si="5"/>
        <v>252</v>
      </c>
      <c r="J60" s="70">
        <f t="shared" si="6"/>
        <v>10.08</v>
      </c>
      <c r="K60" s="75" t="str">
        <f t="shared" si="4"/>
        <v>فقط عشر درجات و عشر درجة فقط لا غير</v>
      </c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x14ac:dyDescent="0.3">
      <c r="A61" s="21">
        <v>7</v>
      </c>
      <c r="B61" s="67" t="s">
        <v>272</v>
      </c>
      <c r="C61" s="71">
        <v>52</v>
      </c>
      <c r="D61" s="71">
        <v>50</v>
      </c>
      <c r="E61" s="71">
        <v>50</v>
      </c>
      <c r="F61" s="71"/>
      <c r="G61" s="71">
        <v>50</v>
      </c>
      <c r="H61" s="71">
        <v>50</v>
      </c>
      <c r="I61" s="72">
        <f t="shared" si="5"/>
        <v>252</v>
      </c>
      <c r="J61" s="70">
        <f t="shared" si="6"/>
        <v>10.08</v>
      </c>
      <c r="K61" s="75" t="str">
        <f t="shared" si="4"/>
        <v>فقط عشر درجات و عشر درجة فقط لا غير</v>
      </c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x14ac:dyDescent="0.3">
      <c r="A62" s="21">
        <v>8</v>
      </c>
      <c r="B62" s="67" t="s">
        <v>273</v>
      </c>
      <c r="C62" s="71">
        <v>59</v>
      </c>
      <c r="D62" s="71">
        <v>54</v>
      </c>
      <c r="E62" s="71">
        <v>52</v>
      </c>
      <c r="F62" s="71"/>
      <c r="G62" s="71">
        <v>50</v>
      </c>
      <c r="H62" s="71">
        <v>50</v>
      </c>
      <c r="I62" s="72">
        <f t="shared" si="5"/>
        <v>265</v>
      </c>
      <c r="J62" s="70">
        <f t="shared" si="6"/>
        <v>10.6</v>
      </c>
      <c r="K62" s="75" t="str">
        <f t="shared" si="4"/>
        <v>فقط عشر درجات و ستة أعشار درجة لا غير</v>
      </c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x14ac:dyDescent="0.3">
      <c r="A63" s="21">
        <v>9</v>
      </c>
      <c r="B63" s="67" t="s">
        <v>274</v>
      </c>
      <c r="C63" s="71">
        <v>57</v>
      </c>
      <c r="D63" s="71">
        <v>50</v>
      </c>
      <c r="E63" s="71">
        <v>52</v>
      </c>
      <c r="F63" s="71"/>
      <c r="G63" s="71">
        <v>50</v>
      </c>
      <c r="H63" s="71">
        <v>50</v>
      </c>
      <c r="I63" s="72">
        <f t="shared" si="5"/>
        <v>259</v>
      </c>
      <c r="J63" s="70">
        <f t="shared" si="6"/>
        <v>10.36</v>
      </c>
      <c r="K63" s="75" t="str">
        <f t="shared" si="4"/>
        <v>فقط عشر درجات و أربعة أعشار درجة لا غير</v>
      </c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x14ac:dyDescent="0.3">
      <c r="A64" s="21">
        <v>10</v>
      </c>
      <c r="B64" s="67" t="s">
        <v>275</v>
      </c>
      <c r="C64" s="71">
        <v>52</v>
      </c>
      <c r="D64" s="71">
        <v>50</v>
      </c>
      <c r="E64" s="71">
        <v>54</v>
      </c>
      <c r="F64" s="71"/>
      <c r="G64" s="71">
        <v>50</v>
      </c>
      <c r="H64" s="71">
        <v>50</v>
      </c>
      <c r="I64" s="72">
        <f t="shared" si="5"/>
        <v>256</v>
      </c>
      <c r="J64" s="70">
        <f t="shared" si="6"/>
        <v>10.24</v>
      </c>
      <c r="K64" s="75" t="str">
        <f t="shared" si="4"/>
        <v>فقط عشر درجات و عشرا درجة لا غير</v>
      </c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x14ac:dyDescent="0.3">
      <c r="A65" s="21">
        <v>11</v>
      </c>
      <c r="B65" s="67" t="s">
        <v>276</v>
      </c>
      <c r="C65" s="71">
        <v>52</v>
      </c>
      <c r="D65" s="71">
        <v>48</v>
      </c>
      <c r="E65" s="71">
        <v>50</v>
      </c>
      <c r="F65" s="71"/>
      <c r="G65" s="71">
        <v>40</v>
      </c>
      <c r="H65" s="71">
        <v>40</v>
      </c>
      <c r="I65" s="72">
        <f t="shared" si="5"/>
        <v>230</v>
      </c>
      <c r="J65" s="70">
        <f t="shared" si="6"/>
        <v>9.1999999999999993</v>
      </c>
      <c r="K65" s="75" t="str">
        <f t="shared" si="4"/>
        <v>تسع درجات و عشرا درجة فقط لا غير</v>
      </c>
      <c r="L65" s="40"/>
      <c r="M65" s="36">
        <v>0.62</v>
      </c>
      <c r="N65" s="37" t="s">
        <v>21</v>
      </c>
    </row>
    <row r="66" spans="1:14" ht="17.100000000000001" customHeight="1" x14ac:dyDescent="0.3">
      <c r="A66" s="21">
        <v>12</v>
      </c>
      <c r="B66" s="67" t="s">
        <v>277</v>
      </c>
      <c r="C66" s="71">
        <v>55</v>
      </c>
      <c r="D66" s="71">
        <v>52</v>
      </c>
      <c r="E66" s="71">
        <v>50</v>
      </c>
      <c r="F66" s="71"/>
      <c r="G66" s="71">
        <v>50</v>
      </c>
      <c r="H66" s="71">
        <v>50</v>
      </c>
      <c r="I66" s="72">
        <f t="shared" si="5"/>
        <v>257</v>
      </c>
      <c r="J66" s="70">
        <f t="shared" si="6"/>
        <v>10.28</v>
      </c>
      <c r="K66" s="75" t="str">
        <f t="shared" si="4"/>
        <v>فقط عشر درجات و ثلاثة أعشار درجة لا غير</v>
      </c>
      <c r="M66" s="10">
        <v>0.63</v>
      </c>
      <c r="N66" s="19" t="s">
        <v>21</v>
      </c>
    </row>
    <row r="67" spans="1:14" ht="17.100000000000001" customHeight="1" x14ac:dyDescent="0.3">
      <c r="A67" s="21">
        <v>13</v>
      </c>
      <c r="B67" s="67" t="s">
        <v>278</v>
      </c>
      <c r="C67" s="71">
        <v>54</v>
      </c>
      <c r="D67" s="71">
        <v>53</v>
      </c>
      <c r="E67" s="71">
        <v>51</v>
      </c>
      <c r="F67" s="71"/>
      <c r="G67" s="71">
        <v>50</v>
      </c>
      <c r="H67" s="71">
        <v>50</v>
      </c>
      <c r="I67" s="72">
        <f t="shared" si="5"/>
        <v>258</v>
      </c>
      <c r="J67" s="70">
        <f t="shared" si="6"/>
        <v>10.32</v>
      </c>
      <c r="K67" s="75" t="str">
        <f t="shared" si="4"/>
        <v>فقط عشر درجات و ثلاثة أعشار درجة لا غير</v>
      </c>
      <c r="M67" s="18">
        <v>0.64</v>
      </c>
      <c r="N67" s="19" t="s">
        <v>21</v>
      </c>
    </row>
    <row r="68" spans="1:14" ht="17.100000000000001" customHeight="1" x14ac:dyDescent="0.3">
      <c r="A68" s="21">
        <v>14</v>
      </c>
      <c r="B68" s="67" t="s">
        <v>279</v>
      </c>
      <c r="C68" s="71">
        <v>57</v>
      </c>
      <c r="D68" s="71">
        <v>53</v>
      </c>
      <c r="E68" s="71">
        <v>53</v>
      </c>
      <c r="F68" s="71"/>
      <c r="G68" s="71">
        <v>50</v>
      </c>
      <c r="H68" s="71">
        <v>50</v>
      </c>
      <c r="I68" s="72">
        <f t="shared" si="5"/>
        <v>263</v>
      </c>
      <c r="J68" s="70">
        <f t="shared" si="6"/>
        <v>10.52</v>
      </c>
      <c r="K68" s="75" t="str">
        <f t="shared" si="4"/>
        <v>فقط عشر درجات و خمسة أعشار درجة لا غير</v>
      </c>
      <c r="M68" s="10">
        <v>0.65</v>
      </c>
      <c r="N68" s="19" t="s">
        <v>23</v>
      </c>
    </row>
    <row r="69" spans="1:14" ht="17.100000000000001" customHeight="1" x14ac:dyDescent="0.3">
      <c r="A69" s="21">
        <v>15</v>
      </c>
      <c r="B69" s="67" t="s">
        <v>280</v>
      </c>
      <c r="C69" s="71">
        <v>56</v>
      </c>
      <c r="D69" s="71">
        <v>53</v>
      </c>
      <c r="E69" s="71">
        <v>52</v>
      </c>
      <c r="F69" s="71"/>
      <c r="G69" s="71">
        <v>50</v>
      </c>
      <c r="H69" s="71">
        <v>50</v>
      </c>
      <c r="I69" s="72">
        <f t="shared" si="5"/>
        <v>261</v>
      </c>
      <c r="J69" s="70">
        <f t="shared" si="6"/>
        <v>10.44</v>
      </c>
      <c r="K69" s="75" t="str">
        <f t="shared" si="4"/>
        <v>فقط عشر درجات و أربعة أعشار درجة لا غير</v>
      </c>
      <c r="M69" s="18">
        <v>0.66</v>
      </c>
      <c r="N69" s="19" t="s">
        <v>23</v>
      </c>
    </row>
    <row r="70" spans="1:14" ht="17.100000000000001" customHeight="1" x14ac:dyDescent="0.3">
      <c r="A70" s="21">
        <v>16</v>
      </c>
      <c r="B70" s="67" t="s">
        <v>281</v>
      </c>
      <c r="C70" s="71">
        <v>58</v>
      </c>
      <c r="D70" s="71">
        <v>52</v>
      </c>
      <c r="E70" s="71">
        <v>53</v>
      </c>
      <c r="F70" s="71"/>
      <c r="G70" s="71">
        <v>50</v>
      </c>
      <c r="H70" s="71">
        <v>50</v>
      </c>
      <c r="I70" s="72">
        <f t="shared" si="5"/>
        <v>263</v>
      </c>
      <c r="J70" s="70">
        <f t="shared" si="6"/>
        <v>10.52</v>
      </c>
      <c r="K70" s="75" t="str">
        <f t="shared" si="4"/>
        <v>فقط عشر درجات و خمسة أعشار درجة لا غير</v>
      </c>
      <c r="M70" s="10">
        <v>0.67</v>
      </c>
      <c r="N70" s="19" t="s">
        <v>23</v>
      </c>
    </row>
    <row r="71" spans="1:14" ht="17.100000000000001" customHeight="1" x14ac:dyDescent="0.3">
      <c r="A71" s="21">
        <v>17</v>
      </c>
      <c r="B71" s="68" t="s">
        <v>282</v>
      </c>
      <c r="C71" s="71">
        <v>58</v>
      </c>
      <c r="D71" s="71">
        <v>51</v>
      </c>
      <c r="E71" s="71">
        <v>51</v>
      </c>
      <c r="F71" s="71"/>
      <c r="G71" s="71">
        <v>40</v>
      </c>
      <c r="H71" s="71">
        <v>40</v>
      </c>
      <c r="I71" s="72">
        <f t="shared" si="5"/>
        <v>240</v>
      </c>
      <c r="J71" s="70">
        <f t="shared" si="6"/>
        <v>9.6</v>
      </c>
      <c r="K71" s="75" t="str">
        <f t="shared" si="4"/>
        <v>تسع درجات و ستة أعشار درجة فقط لا غير</v>
      </c>
      <c r="M71" s="18">
        <v>0.68</v>
      </c>
      <c r="N71" s="19" t="s">
        <v>23</v>
      </c>
    </row>
    <row r="72" spans="1:14" ht="17.100000000000001" customHeight="1" x14ac:dyDescent="0.3">
      <c r="A72" s="21">
        <v>18</v>
      </c>
      <c r="B72" s="67" t="s">
        <v>283</v>
      </c>
      <c r="C72" s="71">
        <v>54</v>
      </c>
      <c r="D72" s="71">
        <v>51</v>
      </c>
      <c r="E72" s="71">
        <v>52</v>
      </c>
      <c r="F72" s="71"/>
      <c r="G72" s="71">
        <v>48</v>
      </c>
      <c r="H72" s="71">
        <v>48</v>
      </c>
      <c r="I72" s="72">
        <f t="shared" si="5"/>
        <v>253</v>
      </c>
      <c r="J72" s="70">
        <f t="shared" si="6"/>
        <v>10.119999999999999</v>
      </c>
      <c r="K72" s="75" t="str">
        <f t="shared" si="4"/>
        <v>فقط عشر درجات و عشر درجة فقط لا غير</v>
      </c>
      <c r="M72" s="10">
        <v>0.69</v>
      </c>
      <c r="N72" s="19" t="s">
        <v>23</v>
      </c>
    </row>
    <row r="73" spans="1:14" ht="17.100000000000001" customHeight="1" x14ac:dyDescent="0.3">
      <c r="A73" s="21">
        <v>19</v>
      </c>
      <c r="B73" s="68" t="s">
        <v>284</v>
      </c>
      <c r="C73" s="71">
        <v>57</v>
      </c>
      <c r="D73" s="71">
        <v>52</v>
      </c>
      <c r="E73" s="71">
        <v>54</v>
      </c>
      <c r="F73" s="71"/>
      <c r="G73" s="71">
        <v>48</v>
      </c>
      <c r="H73" s="71">
        <v>48</v>
      </c>
      <c r="I73" s="72">
        <f t="shared" si="5"/>
        <v>259</v>
      </c>
      <c r="J73" s="70">
        <f t="shared" si="6"/>
        <v>10.36</v>
      </c>
      <c r="K73" s="75" t="str">
        <f t="shared" si="4"/>
        <v>فقط عشر درجات و أربعة أعشار درجة لا غير</v>
      </c>
      <c r="M73" s="18">
        <v>0.7</v>
      </c>
      <c r="N73" s="19" t="s">
        <v>23</v>
      </c>
    </row>
    <row r="74" spans="1:14" ht="17.100000000000001" customHeight="1" x14ac:dyDescent="0.3">
      <c r="A74" s="21">
        <v>20</v>
      </c>
      <c r="B74" s="67" t="s">
        <v>285</v>
      </c>
      <c r="C74" s="71">
        <v>58</v>
      </c>
      <c r="D74" s="71">
        <v>57</v>
      </c>
      <c r="E74" s="71">
        <v>51</v>
      </c>
      <c r="F74" s="71"/>
      <c r="G74" s="71">
        <v>50</v>
      </c>
      <c r="H74" s="71">
        <v>50</v>
      </c>
      <c r="I74" s="72">
        <f t="shared" si="5"/>
        <v>266</v>
      </c>
      <c r="J74" s="70">
        <f t="shared" si="6"/>
        <v>10.64</v>
      </c>
      <c r="K74" s="75" t="str">
        <f t="shared" si="4"/>
        <v>فقط عشر درجات و ستة أعشار درجة لا غير</v>
      </c>
      <c r="M74" s="10">
        <v>0.71</v>
      </c>
      <c r="N74" s="19" t="s">
        <v>23</v>
      </c>
    </row>
    <row r="75" spans="1:14" ht="17.100000000000001" customHeight="1" x14ac:dyDescent="0.3">
      <c r="A75" s="21">
        <v>21</v>
      </c>
      <c r="B75" s="67" t="s">
        <v>286</v>
      </c>
      <c r="C75" s="69">
        <v>54</v>
      </c>
      <c r="D75" s="69">
        <v>53</v>
      </c>
      <c r="E75" s="69">
        <v>57</v>
      </c>
      <c r="F75" s="69"/>
      <c r="G75" s="69">
        <v>55</v>
      </c>
      <c r="H75" s="69">
        <v>55</v>
      </c>
      <c r="I75" s="70">
        <f>SUM(C75:H75)</f>
        <v>274</v>
      </c>
      <c r="J75" s="70">
        <f t="shared" si="6"/>
        <v>10.96</v>
      </c>
      <c r="K75" s="74" t="str">
        <f t="shared" si="4"/>
        <v>احدى عشر درجة فقط لا غير</v>
      </c>
      <c r="M75" s="18">
        <v>0.72</v>
      </c>
      <c r="N75" s="19" t="s">
        <v>23</v>
      </c>
    </row>
    <row r="76" spans="1:14" ht="17.100000000000001" customHeight="1" x14ac:dyDescent="0.3">
      <c r="A76" s="21">
        <v>22</v>
      </c>
      <c r="B76" s="66" t="s">
        <v>287</v>
      </c>
      <c r="C76" s="71">
        <v>57</v>
      </c>
      <c r="D76" s="71">
        <v>53</v>
      </c>
      <c r="E76" s="71">
        <v>54</v>
      </c>
      <c r="F76" s="71"/>
      <c r="G76" s="71">
        <v>50</v>
      </c>
      <c r="H76" s="71">
        <v>50</v>
      </c>
      <c r="I76" s="72">
        <f t="shared" ref="I76:I104" si="7">SUM(C76:H76)</f>
        <v>264</v>
      </c>
      <c r="J76" s="70">
        <f t="shared" si="6"/>
        <v>10.56</v>
      </c>
      <c r="K76" s="75" t="str">
        <f t="shared" si="4"/>
        <v>فقط عشر درجات و ستة أعشار درجة لا غير</v>
      </c>
      <c r="M76" s="10">
        <v>0.73</v>
      </c>
      <c r="N76" s="19" t="s">
        <v>23</v>
      </c>
    </row>
    <row r="77" spans="1:14" ht="17.100000000000001" customHeight="1" x14ac:dyDescent="0.3">
      <c r="A77" s="21">
        <v>23</v>
      </c>
      <c r="B77" s="67" t="s">
        <v>288</v>
      </c>
      <c r="C77" s="71">
        <v>57</v>
      </c>
      <c r="D77" s="71">
        <v>56</v>
      </c>
      <c r="E77" s="71">
        <v>54</v>
      </c>
      <c r="F77" s="71"/>
      <c r="G77" s="71">
        <v>55</v>
      </c>
      <c r="H77" s="71">
        <v>55</v>
      </c>
      <c r="I77" s="72">
        <f t="shared" si="7"/>
        <v>277</v>
      </c>
      <c r="J77" s="70">
        <f t="shared" si="6"/>
        <v>11.08</v>
      </c>
      <c r="K77" s="75" t="str">
        <f t="shared" si="4"/>
        <v>احدى عشر درجة و عشر درجة فقط لا غير</v>
      </c>
      <c r="M77" s="18">
        <v>0.74</v>
      </c>
      <c r="N77" s="19" t="s">
        <v>23</v>
      </c>
    </row>
    <row r="78" spans="1:14" ht="17.100000000000001" customHeight="1" x14ac:dyDescent="0.3">
      <c r="A78" s="21">
        <v>24</v>
      </c>
      <c r="B78" s="67" t="s">
        <v>289</v>
      </c>
      <c r="C78" s="73">
        <v>57</v>
      </c>
      <c r="D78" s="73">
        <v>55</v>
      </c>
      <c r="E78" s="73">
        <v>51</v>
      </c>
      <c r="F78" s="73"/>
      <c r="G78" s="73">
        <v>50</v>
      </c>
      <c r="H78" s="73">
        <v>50</v>
      </c>
      <c r="I78" s="72">
        <f t="shared" si="7"/>
        <v>263</v>
      </c>
      <c r="J78" s="70">
        <f t="shared" si="6"/>
        <v>10.52</v>
      </c>
      <c r="K78" s="75" t="str">
        <f t="shared" si="4"/>
        <v>فقط عشر درجات و خمسة أعشار درجة لا غير</v>
      </c>
      <c r="M78" s="10">
        <v>0.75</v>
      </c>
      <c r="N78" s="19" t="s">
        <v>24</v>
      </c>
    </row>
    <row r="79" spans="1:14" ht="17.100000000000001" customHeight="1" x14ac:dyDescent="0.3">
      <c r="A79" s="21">
        <v>25</v>
      </c>
      <c r="B79" s="67" t="s">
        <v>290</v>
      </c>
      <c r="C79" s="71">
        <v>57</v>
      </c>
      <c r="D79" s="71">
        <v>51</v>
      </c>
      <c r="E79" s="71">
        <v>52</v>
      </c>
      <c r="F79" s="71"/>
      <c r="G79" s="71">
        <v>50</v>
      </c>
      <c r="H79" s="71">
        <v>50</v>
      </c>
      <c r="I79" s="72">
        <f t="shared" si="7"/>
        <v>260</v>
      </c>
      <c r="J79" s="70">
        <f t="shared" si="6"/>
        <v>10.4</v>
      </c>
      <c r="K79" s="75" t="str">
        <f t="shared" si="4"/>
        <v>فقط عشر درجات و أربعة أعشار درجة لا غير</v>
      </c>
      <c r="M79" s="18">
        <v>0.76</v>
      </c>
      <c r="N79" s="19" t="s">
        <v>24</v>
      </c>
    </row>
    <row r="80" spans="1:14" ht="17.100000000000001" customHeight="1" x14ac:dyDescent="0.3">
      <c r="A80" s="21">
        <v>26</v>
      </c>
      <c r="B80" s="67" t="s">
        <v>291</v>
      </c>
      <c r="C80" s="71">
        <v>56</v>
      </c>
      <c r="D80" s="71">
        <v>53</v>
      </c>
      <c r="E80" s="71">
        <v>52</v>
      </c>
      <c r="F80" s="71"/>
      <c r="G80" s="71">
        <v>50</v>
      </c>
      <c r="H80" s="71">
        <v>50</v>
      </c>
      <c r="I80" s="72">
        <f t="shared" si="7"/>
        <v>261</v>
      </c>
      <c r="J80" s="70">
        <f t="shared" si="6"/>
        <v>10.44</v>
      </c>
      <c r="K80" s="75" t="str">
        <f t="shared" si="4"/>
        <v>فقط عشر درجات و أربعة أعشار درجة لا غير</v>
      </c>
      <c r="M80" s="10">
        <v>0.77</v>
      </c>
      <c r="N80" s="19" t="s">
        <v>24</v>
      </c>
    </row>
    <row r="81" spans="1:14" ht="17.100000000000001" customHeight="1" x14ac:dyDescent="0.3">
      <c r="A81" s="21">
        <v>27</v>
      </c>
      <c r="B81" s="67" t="s">
        <v>292</v>
      </c>
      <c r="C81" s="71">
        <v>54</v>
      </c>
      <c r="D81" s="71">
        <v>51</v>
      </c>
      <c r="E81" s="71">
        <v>53</v>
      </c>
      <c r="F81" s="71"/>
      <c r="G81" s="71">
        <v>50</v>
      </c>
      <c r="H81" s="71">
        <v>50</v>
      </c>
      <c r="I81" s="72">
        <f t="shared" si="7"/>
        <v>258</v>
      </c>
      <c r="J81" s="70">
        <f t="shared" si="6"/>
        <v>10.32</v>
      </c>
      <c r="K81" s="75" t="str">
        <f t="shared" si="4"/>
        <v>فقط عشر درجات و ثلاثة أعشار درجة لا غير</v>
      </c>
      <c r="M81" s="18">
        <v>0.78</v>
      </c>
      <c r="N81" s="19" t="s">
        <v>24</v>
      </c>
    </row>
    <row r="82" spans="1:14" ht="17.100000000000001" customHeight="1" x14ac:dyDescent="0.3">
      <c r="A82" s="21">
        <v>28</v>
      </c>
      <c r="B82" s="67" t="s">
        <v>293</v>
      </c>
      <c r="C82" s="71">
        <v>51</v>
      </c>
      <c r="D82" s="71">
        <v>53</v>
      </c>
      <c r="E82" s="71">
        <v>42</v>
      </c>
      <c r="F82" s="71"/>
      <c r="G82" s="71">
        <v>50</v>
      </c>
      <c r="H82" s="71">
        <v>50</v>
      </c>
      <c r="I82" s="72">
        <f t="shared" si="7"/>
        <v>246</v>
      </c>
      <c r="J82" s="70">
        <f t="shared" si="6"/>
        <v>9.84</v>
      </c>
      <c r="K82" s="75" t="str">
        <f t="shared" si="4"/>
        <v>تسع درجات و ثمانية أعشار درجة فقط لا غير</v>
      </c>
      <c r="M82" s="10">
        <v>0.79</v>
      </c>
      <c r="N82" s="19" t="s">
        <v>24</v>
      </c>
    </row>
    <row r="83" spans="1:14" ht="17.100000000000001" customHeight="1" x14ac:dyDescent="0.3">
      <c r="A83" s="21">
        <v>29</v>
      </c>
      <c r="B83" s="67" t="s">
        <v>294</v>
      </c>
      <c r="C83" s="71">
        <v>42</v>
      </c>
      <c r="D83" s="71">
        <v>42</v>
      </c>
      <c r="E83" s="71">
        <v>52</v>
      </c>
      <c r="F83" s="71"/>
      <c r="G83" s="71">
        <v>45</v>
      </c>
      <c r="H83" s="71">
        <v>45</v>
      </c>
      <c r="I83" s="72">
        <f t="shared" si="7"/>
        <v>226</v>
      </c>
      <c r="J83" s="70">
        <f t="shared" si="6"/>
        <v>9.0399999999999991</v>
      </c>
      <c r="K83" s="75" t="str">
        <f t="shared" si="4"/>
        <v>تسع درجات فقط لا غير</v>
      </c>
      <c r="M83" s="18">
        <v>0.8</v>
      </c>
      <c r="N83" s="19" t="s">
        <v>24</v>
      </c>
    </row>
    <row r="84" spans="1:14" ht="17.100000000000001" customHeight="1" x14ac:dyDescent="0.3">
      <c r="A84" s="21">
        <v>30</v>
      </c>
      <c r="B84" s="67" t="s">
        <v>295</v>
      </c>
      <c r="C84" s="71">
        <v>57</v>
      </c>
      <c r="D84" s="71">
        <v>52</v>
      </c>
      <c r="E84" s="71">
        <v>53</v>
      </c>
      <c r="F84" s="71"/>
      <c r="G84" s="71">
        <v>40</v>
      </c>
      <c r="H84" s="71">
        <v>40</v>
      </c>
      <c r="I84" s="72">
        <f t="shared" si="7"/>
        <v>242</v>
      </c>
      <c r="J84" s="70">
        <f t="shared" si="6"/>
        <v>9.68</v>
      </c>
      <c r="K84" s="75" t="str">
        <f t="shared" si="4"/>
        <v>تسع درجات و سبعة أعشار درجة فقط لا غير</v>
      </c>
      <c r="M84" s="10">
        <v>0.81</v>
      </c>
      <c r="N84" s="19" t="s">
        <v>24</v>
      </c>
    </row>
    <row r="85" spans="1:14" ht="17.100000000000001" customHeight="1" x14ac:dyDescent="0.3">
      <c r="A85" s="21">
        <v>31</v>
      </c>
      <c r="B85" s="67" t="s">
        <v>296</v>
      </c>
      <c r="C85" s="71">
        <v>55</v>
      </c>
      <c r="D85" s="71">
        <v>51</v>
      </c>
      <c r="E85" s="71">
        <v>54</v>
      </c>
      <c r="F85" s="71"/>
      <c r="G85" s="71">
        <v>40</v>
      </c>
      <c r="H85" s="71">
        <v>40</v>
      </c>
      <c r="I85" s="72">
        <f t="shared" si="7"/>
        <v>240</v>
      </c>
      <c r="J85" s="70">
        <f t="shared" si="6"/>
        <v>9.6</v>
      </c>
      <c r="K85" s="75" t="str">
        <f t="shared" si="4"/>
        <v>تسع درجات و ستة أعشار درجة فقط لا غير</v>
      </c>
      <c r="M85" s="18">
        <v>0.82</v>
      </c>
      <c r="N85" s="19" t="s">
        <v>24</v>
      </c>
    </row>
    <row r="86" spans="1:14" ht="17.100000000000001" customHeight="1" x14ac:dyDescent="0.3">
      <c r="A86" s="21">
        <v>32</v>
      </c>
      <c r="B86" s="67" t="s">
        <v>297</v>
      </c>
      <c r="C86" s="71">
        <v>60</v>
      </c>
      <c r="D86" s="71">
        <v>56</v>
      </c>
      <c r="E86" s="71">
        <v>53</v>
      </c>
      <c r="F86" s="71"/>
      <c r="G86" s="71">
        <v>56</v>
      </c>
      <c r="H86" s="71">
        <v>56</v>
      </c>
      <c r="I86" s="72">
        <f t="shared" si="7"/>
        <v>281</v>
      </c>
      <c r="J86" s="70">
        <f t="shared" si="6"/>
        <v>11.24</v>
      </c>
      <c r="K86" s="75" t="str">
        <f t="shared" si="4"/>
        <v>احدى عشر درجة و عشرا درجة فقط لا غير</v>
      </c>
      <c r="M86" s="10">
        <v>0.83</v>
      </c>
      <c r="N86" s="19" t="s">
        <v>24</v>
      </c>
    </row>
    <row r="87" spans="1:14" ht="17.100000000000001" customHeight="1" x14ac:dyDescent="0.3">
      <c r="A87" s="21">
        <v>33</v>
      </c>
      <c r="B87" s="67" t="s">
        <v>298</v>
      </c>
      <c r="C87" s="71">
        <v>57</v>
      </c>
      <c r="D87" s="71">
        <v>52</v>
      </c>
      <c r="E87" s="71">
        <v>51</v>
      </c>
      <c r="F87" s="71"/>
      <c r="G87" s="71">
        <v>50</v>
      </c>
      <c r="H87" s="71">
        <v>50</v>
      </c>
      <c r="I87" s="72">
        <f t="shared" si="7"/>
        <v>260</v>
      </c>
      <c r="J87" s="70">
        <f t="shared" si="6"/>
        <v>10.4</v>
      </c>
      <c r="K87" s="75" t="str">
        <f t="shared" si="4"/>
        <v>فقط عشر درجات و أربعة أعشار درجة لا غير</v>
      </c>
      <c r="M87" s="18">
        <v>0.84</v>
      </c>
      <c r="N87" s="19" t="s">
        <v>24</v>
      </c>
    </row>
    <row r="88" spans="1:14" ht="17.100000000000001" customHeight="1" x14ac:dyDescent="0.3">
      <c r="A88" s="21">
        <v>34</v>
      </c>
      <c r="B88" s="67" t="s">
        <v>299</v>
      </c>
      <c r="C88" s="71">
        <v>56</v>
      </c>
      <c r="D88" s="71">
        <v>54</v>
      </c>
      <c r="E88" s="71">
        <v>53</v>
      </c>
      <c r="F88" s="71"/>
      <c r="G88" s="71">
        <v>50</v>
      </c>
      <c r="H88" s="71">
        <v>50</v>
      </c>
      <c r="I88" s="72">
        <f t="shared" si="7"/>
        <v>263</v>
      </c>
      <c r="J88" s="70">
        <f t="shared" si="6"/>
        <v>10.52</v>
      </c>
      <c r="K88" s="75" t="str">
        <f t="shared" si="4"/>
        <v>فقط عشر درجات و خمسة أعشار درجة لا غير</v>
      </c>
      <c r="M88" s="10">
        <v>0.85</v>
      </c>
      <c r="N88" s="19" t="s">
        <v>25</v>
      </c>
    </row>
    <row r="89" spans="1:14" ht="17.100000000000001" customHeight="1" x14ac:dyDescent="0.3">
      <c r="A89" s="21">
        <v>35</v>
      </c>
      <c r="B89" s="67" t="s">
        <v>300</v>
      </c>
      <c r="C89" s="71">
        <v>55</v>
      </c>
      <c r="D89" s="71">
        <v>52</v>
      </c>
      <c r="E89" s="71">
        <v>50</v>
      </c>
      <c r="F89" s="71"/>
      <c r="G89" s="71">
        <v>40</v>
      </c>
      <c r="H89" s="71">
        <v>40</v>
      </c>
      <c r="I89" s="72">
        <f t="shared" si="7"/>
        <v>237</v>
      </c>
      <c r="J89" s="70">
        <f t="shared" si="6"/>
        <v>9.48</v>
      </c>
      <c r="K89" s="75" t="str">
        <f t="shared" si="4"/>
        <v>تسع درجات و خمسة أعشار درجة فقط لا غير</v>
      </c>
      <c r="M89" s="18">
        <v>0.86</v>
      </c>
      <c r="N89" s="19" t="s">
        <v>25</v>
      </c>
    </row>
    <row r="90" spans="1:14" ht="17.100000000000001" customHeight="1" x14ac:dyDescent="0.3">
      <c r="A90" s="21">
        <v>36</v>
      </c>
      <c r="B90" s="67" t="s">
        <v>301</v>
      </c>
      <c r="C90" s="71">
        <v>54</v>
      </c>
      <c r="D90" s="71">
        <v>48</v>
      </c>
      <c r="E90" s="71">
        <v>45</v>
      </c>
      <c r="F90" s="71"/>
      <c r="G90" s="71">
        <v>50</v>
      </c>
      <c r="H90" s="71">
        <v>50</v>
      </c>
      <c r="I90" s="72">
        <f t="shared" si="7"/>
        <v>247</v>
      </c>
      <c r="J90" s="70">
        <f t="shared" si="6"/>
        <v>9.8800000000000008</v>
      </c>
      <c r="K90" s="75" t="str">
        <f t="shared" si="4"/>
        <v>تسع درجات و تسعة أعشار درجة فقط لا غير</v>
      </c>
      <c r="M90" s="10">
        <v>0.87</v>
      </c>
      <c r="N90" s="19" t="s">
        <v>25</v>
      </c>
    </row>
    <row r="91" spans="1:14" ht="17.100000000000001" customHeight="1" x14ac:dyDescent="0.3">
      <c r="A91" s="21">
        <v>37</v>
      </c>
      <c r="B91" s="67" t="s">
        <v>302</v>
      </c>
      <c r="C91" s="71">
        <v>59</v>
      </c>
      <c r="D91" s="71">
        <v>55</v>
      </c>
      <c r="E91" s="71">
        <v>56</v>
      </c>
      <c r="F91" s="71"/>
      <c r="G91" s="71">
        <v>50</v>
      </c>
      <c r="H91" s="71">
        <v>50</v>
      </c>
      <c r="I91" s="72">
        <f t="shared" si="7"/>
        <v>270</v>
      </c>
      <c r="J91" s="70">
        <f t="shared" si="6"/>
        <v>10.8</v>
      </c>
      <c r="K91" s="75" t="str">
        <f t="shared" si="4"/>
        <v>فقط عشر درجات و ثمانية أعشار درجة لا غير</v>
      </c>
      <c r="M91" s="18">
        <v>0.88</v>
      </c>
      <c r="N91" s="19" t="s">
        <v>25</v>
      </c>
    </row>
    <row r="92" spans="1:14" ht="17.100000000000001" customHeight="1" x14ac:dyDescent="0.3">
      <c r="A92" s="21">
        <v>38</v>
      </c>
      <c r="B92" s="67" t="s">
        <v>303</v>
      </c>
      <c r="C92" s="71">
        <v>58</v>
      </c>
      <c r="D92" s="71">
        <v>47</v>
      </c>
      <c r="E92" s="71">
        <v>52</v>
      </c>
      <c r="F92" s="71"/>
      <c r="G92" s="71">
        <v>50</v>
      </c>
      <c r="H92" s="71">
        <v>50</v>
      </c>
      <c r="I92" s="72">
        <f t="shared" si="7"/>
        <v>257</v>
      </c>
      <c r="J92" s="70">
        <f t="shared" si="6"/>
        <v>10.28</v>
      </c>
      <c r="K92" s="75" t="str">
        <f t="shared" si="4"/>
        <v>فقط عشر درجات و ثلاثة أعشار درجة لا غير</v>
      </c>
      <c r="M92" s="10">
        <v>0.89</v>
      </c>
      <c r="N92" s="19" t="s">
        <v>25</v>
      </c>
    </row>
    <row r="93" spans="1:14" ht="17.100000000000001" customHeight="1" x14ac:dyDescent="0.3">
      <c r="A93" s="21">
        <v>39</v>
      </c>
      <c r="B93" s="67" t="s">
        <v>304</v>
      </c>
      <c r="C93" s="71">
        <v>56</v>
      </c>
      <c r="D93" s="71">
        <v>54</v>
      </c>
      <c r="E93" s="71">
        <v>53</v>
      </c>
      <c r="F93" s="71"/>
      <c r="G93" s="71">
        <v>45</v>
      </c>
      <c r="H93" s="71">
        <v>45</v>
      </c>
      <c r="I93" s="72">
        <f t="shared" si="7"/>
        <v>253</v>
      </c>
      <c r="J93" s="70">
        <f t="shared" si="6"/>
        <v>10.119999999999999</v>
      </c>
      <c r="K93" s="75" t="str">
        <f t="shared" si="4"/>
        <v>فقط عشر درجات و عشر درجة فقط لا غير</v>
      </c>
      <c r="M93" s="18">
        <v>0.9</v>
      </c>
      <c r="N93" s="19" t="s">
        <v>25</v>
      </c>
    </row>
    <row r="94" spans="1:14" ht="17.100000000000001" customHeight="1" x14ac:dyDescent="0.3">
      <c r="A94" s="21">
        <v>40</v>
      </c>
      <c r="B94" s="67" t="s">
        <v>305</v>
      </c>
      <c r="C94" s="71">
        <v>54</v>
      </c>
      <c r="D94" s="71">
        <v>50</v>
      </c>
      <c r="E94" s="71">
        <v>50</v>
      </c>
      <c r="F94" s="71"/>
      <c r="G94" s="71">
        <v>42</v>
      </c>
      <c r="H94" s="71">
        <v>42</v>
      </c>
      <c r="I94" s="72">
        <f t="shared" si="7"/>
        <v>238</v>
      </c>
      <c r="J94" s="70">
        <f t="shared" si="6"/>
        <v>9.52</v>
      </c>
      <c r="K94" s="75" t="str">
        <f t="shared" si="4"/>
        <v>تسع درجات و خمسة أعشار درجة فقط لا غير</v>
      </c>
      <c r="M94" s="10">
        <v>0.91</v>
      </c>
      <c r="N94" s="19" t="s">
        <v>25</v>
      </c>
    </row>
    <row r="95" spans="1:14" ht="17.100000000000001" customHeight="1" x14ac:dyDescent="0.3">
      <c r="A95" s="21">
        <v>41</v>
      </c>
      <c r="B95" s="67" t="s">
        <v>306</v>
      </c>
      <c r="C95" s="71">
        <v>52</v>
      </c>
      <c r="D95" s="71">
        <v>48</v>
      </c>
      <c r="E95" s="71">
        <v>48</v>
      </c>
      <c r="F95" s="71"/>
      <c r="G95" s="71">
        <v>40</v>
      </c>
      <c r="H95" s="71">
        <v>40</v>
      </c>
      <c r="I95" s="72">
        <f t="shared" si="7"/>
        <v>228</v>
      </c>
      <c r="J95" s="70">
        <f t="shared" si="6"/>
        <v>9.1199999999999992</v>
      </c>
      <c r="K95" s="75" t="str">
        <f t="shared" si="4"/>
        <v>تسع درجات و عشر درجة فقط لا غير</v>
      </c>
      <c r="M95" s="18">
        <v>0.92</v>
      </c>
      <c r="N95" s="19" t="s">
        <v>25</v>
      </c>
    </row>
    <row r="96" spans="1:14" ht="17.100000000000001" customHeight="1" x14ac:dyDescent="0.3">
      <c r="A96" s="21">
        <v>42</v>
      </c>
      <c r="B96" s="67" t="s">
        <v>307</v>
      </c>
      <c r="C96" s="71">
        <v>53</v>
      </c>
      <c r="D96" s="71">
        <v>55</v>
      </c>
      <c r="E96" s="71">
        <v>55</v>
      </c>
      <c r="F96" s="71"/>
      <c r="G96" s="71">
        <v>40</v>
      </c>
      <c r="H96" s="71">
        <v>40</v>
      </c>
      <c r="I96" s="72">
        <f t="shared" si="7"/>
        <v>243</v>
      </c>
      <c r="J96" s="70">
        <f t="shared" si="6"/>
        <v>9.7200000000000006</v>
      </c>
      <c r="K96" s="75" t="str">
        <f t="shared" si="4"/>
        <v>تسع درجات و سبعة أعشار درجة فقط لا غير</v>
      </c>
      <c r="M96" s="10">
        <v>0.93</v>
      </c>
      <c r="N96" s="19" t="s">
        <v>25</v>
      </c>
    </row>
    <row r="97" spans="1:21" s="41" customFormat="1" ht="17.100000000000001" customHeight="1" x14ac:dyDescent="0.3">
      <c r="A97" s="21">
        <v>43</v>
      </c>
      <c r="B97" s="22"/>
      <c r="C97" s="80"/>
      <c r="D97" s="80"/>
      <c r="E97" s="80"/>
      <c r="F97" s="80"/>
      <c r="G97" s="80"/>
      <c r="H97" s="80"/>
      <c r="I97" s="81"/>
      <c r="J97" s="82"/>
      <c r="K97" s="83"/>
      <c r="L97" s="40"/>
      <c r="M97" s="36">
        <v>0.94</v>
      </c>
      <c r="N97" s="37" t="s">
        <v>25</v>
      </c>
    </row>
    <row r="98" spans="1:21" ht="17.100000000000001" customHeight="1" x14ac:dyDescent="0.3">
      <c r="A98" s="21">
        <v>44</v>
      </c>
      <c r="B98" s="22"/>
      <c r="C98" s="80"/>
      <c r="D98" s="80"/>
      <c r="E98" s="80"/>
      <c r="F98" s="80"/>
      <c r="G98" s="80"/>
      <c r="H98" s="80"/>
      <c r="I98" s="81"/>
      <c r="J98" s="82"/>
      <c r="K98" s="83"/>
      <c r="M98" s="10">
        <v>0.95</v>
      </c>
      <c r="N98" s="19" t="s">
        <v>27</v>
      </c>
    </row>
    <row r="99" spans="1:21" ht="17.100000000000001" hidden="1" customHeight="1" x14ac:dyDescent="0.3">
      <c r="A99" s="21">
        <v>45</v>
      </c>
      <c r="B99" s="22"/>
      <c r="C99" s="71"/>
      <c r="D99" s="71"/>
      <c r="E99" s="71"/>
      <c r="F99" s="71"/>
      <c r="G99" s="71"/>
      <c r="H99" s="71"/>
      <c r="I99" s="72">
        <f t="shared" si="7"/>
        <v>0</v>
      </c>
      <c r="J99" s="70">
        <f t="shared" si="6"/>
        <v>0</v>
      </c>
      <c r="K99" s="75" t="str">
        <f t="shared" si="4"/>
        <v>صفر فقط لاغير</v>
      </c>
      <c r="M99" s="18">
        <v>0.96</v>
      </c>
      <c r="N99" s="19" t="s">
        <v>27</v>
      </c>
    </row>
    <row r="100" spans="1:21" ht="17.100000000000001" hidden="1" customHeight="1" x14ac:dyDescent="0.3">
      <c r="A100" s="21">
        <v>46</v>
      </c>
      <c r="B100" s="22"/>
      <c r="C100" s="71"/>
      <c r="D100" s="71"/>
      <c r="E100" s="71"/>
      <c r="F100" s="71"/>
      <c r="G100" s="71"/>
      <c r="H100" s="71"/>
      <c r="I100" s="72">
        <f t="shared" si="7"/>
        <v>0</v>
      </c>
      <c r="J100" s="70">
        <f t="shared" si="6"/>
        <v>0</v>
      </c>
      <c r="K100" s="75" t="str">
        <f t="shared" si="4"/>
        <v>صفر فقط لاغير</v>
      </c>
      <c r="M100" s="10">
        <v>0.97</v>
      </c>
      <c r="N100" s="19" t="s">
        <v>27</v>
      </c>
    </row>
    <row r="101" spans="1:21" ht="17.100000000000001" hidden="1" customHeight="1" x14ac:dyDescent="0.3">
      <c r="A101" s="21">
        <v>47</v>
      </c>
      <c r="B101" s="22"/>
      <c r="C101" s="71"/>
      <c r="D101" s="71"/>
      <c r="E101" s="71"/>
      <c r="F101" s="71"/>
      <c r="G101" s="71"/>
      <c r="H101" s="71"/>
      <c r="I101" s="72">
        <f t="shared" si="7"/>
        <v>0</v>
      </c>
      <c r="J101" s="70">
        <f t="shared" si="6"/>
        <v>0</v>
      </c>
      <c r="K101" s="75" t="str">
        <f t="shared" si="4"/>
        <v>صفر فقط لاغير</v>
      </c>
      <c r="M101" s="18">
        <v>0.98</v>
      </c>
      <c r="N101" s="19" t="s">
        <v>27</v>
      </c>
    </row>
    <row r="102" spans="1:21" ht="17.100000000000001" hidden="1" customHeight="1" x14ac:dyDescent="0.3">
      <c r="A102" s="21">
        <v>48</v>
      </c>
      <c r="B102" s="22"/>
      <c r="C102" s="71"/>
      <c r="D102" s="71"/>
      <c r="E102" s="71"/>
      <c r="F102" s="71"/>
      <c r="G102" s="71"/>
      <c r="H102" s="71"/>
      <c r="I102" s="72">
        <f t="shared" si="7"/>
        <v>0</v>
      </c>
      <c r="J102" s="70">
        <f t="shared" si="6"/>
        <v>0</v>
      </c>
      <c r="K102" s="75" t="str">
        <f t="shared" si="4"/>
        <v>صفر فقط لاغير</v>
      </c>
      <c r="M102" s="10">
        <v>0.99</v>
      </c>
      <c r="N102" s="19" t="s">
        <v>27</v>
      </c>
    </row>
    <row r="103" spans="1:21" ht="17.100000000000001" hidden="1" customHeight="1" x14ac:dyDescent="0.3">
      <c r="A103" s="21">
        <v>49</v>
      </c>
      <c r="B103" s="22"/>
      <c r="C103" s="71"/>
      <c r="D103" s="71"/>
      <c r="E103" s="71"/>
      <c r="F103" s="71"/>
      <c r="G103" s="71"/>
      <c r="H103" s="71"/>
      <c r="I103" s="72">
        <f t="shared" si="7"/>
        <v>0</v>
      </c>
      <c r="J103" s="70">
        <f t="shared" si="6"/>
        <v>0</v>
      </c>
      <c r="K103" s="75" t="str">
        <f t="shared" si="4"/>
        <v>صفر فقط لاغير</v>
      </c>
      <c r="M103" s="18">
        <v>1</v>
      </c>
      <c r="N103" s="19" t="s">
        <v>27</v>
      </c>
    </row>
    <row r="104" spans="1:21" ht="17.100000000000001" hidden="1" customHeight="1" x14ac:dyDescent="0.3">
      <c r="A104" s="21">
        <v>50</v>
      </c>
      <c r="B104" s="22"/>
      <c r="C104" s="71"/>
      <c r="D104" s="71"/>
      <c r="E104" s="71"/>
      <c r="F104" s="71"/>
      <c r="G104" s="71"/>
      <c r="H104" s="71"/>
      <c r="I104" s="72">
        <f t="shared" si="7"/>
        <v>0</v>
      </c>
      <c r="J104" s="70">
        <f t="shared" si="6"/>
        <v>0</v>
      </c>
      <c r="K104" s="75" t="str">
        <f t="shared" si="4"/>
        <v>صفر فقط لاغير</v>
      </c>
      <c r="M104" s="10">
        <v>1.01</v>
      </c>
      <c r="N104" s="19" t="s">
        <v>27</v>
      </c>
    </row>
    <row r="105" spans="1:21" s="6" customFormat="1" ht="50.25" customHeight="1" thickBot="1" x14ac:dyDescent="0.35">
      <c r="A105" s="1"/>
      <c r="B105" s="1" t="s">
        <v>230</v>
      </c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4"/>
      <c r="N105" s="3"/>
      <c r="O105" s="5"/>
      <c r="P105" s="5"/>
      <c r="Q105" s="5"/>
      <c r="R105" s="5"/>
      <c r="S105" s="5"/>
      <c r="T105" s="5"/>
      <c r="U105" s="5"/>
    </row>
    <row r="106" spans="1:21" s="12" customFormat="1" ht="17.100000000000001" customHeight="1" thickTop="1" x14ac:dyDescent="0.2">
      <c r="A106" s="7" t="s">
        <v>1</v>
      </c>
      <c r="B106" s="7" t="s">
        <v>2</v>
      </c>
      <c r="C106" s="7" t="s">
        <v>3</v>
      </c>
      <c r="D106" s="7" t="s">
        <v>4</v>
      </c>
      <c r="E106" s="7" t="s">
        <v>5</v>
      </c>
      <c r="F106" s="7" t="s">
        <v>6</v>
      </c>
      <c r="G106" s="7" t="s">
        <v>7</v>
      </c>
      <c r="H106" s="7" t="s">
        <v>8</v>
      </c>
      <c r="I106" s="7" t="s">
        <v>9</v>
      </c>
      <c r="J106" s="8" t="s">
        <v>10</v>
      </c>
      <c r="K106" s="7" t="s">
        <v>11</v>
      </c>
      <c r="L106" s="9"/>
      <c r="M106" s="10"/>
      <c r="N106" s="11"/>
    </row>
    <row r="107" spans="1:21" ht="17.100000000000001" customHeight="1" x14ac:dyDescent="0.3">
      <c r="A107" s="13">
        <v>1</v>
      </c>
      <c r="B107" s="14"/>
      <c r="C107" s="13">
        <v>50</v>
      </c>
      <c r="D107" s="13">
        <v>50</v>
      </c>
      <c r="E107" s="13">
        <v>50</v>
      </c>
      <c r="F107" s="13"/>
      <c r="G107" s="13"/>
      <c r="H107" s="13"/>
      <c r="I107" s="15">
        <f>SUM(C107:H107)</f>
        <v>150</v>
      </c>
      <c r="J107" s="15">
        <f>SUM(C107:H107)/30</f>
        <v>5</v>
      </c>
      <c r="K107" s="16" t="str">
        <f t="shared" ref="K107:K156" si="8">LOOKUP(J107,M:M,N:N)</f>
        <v>خمس درجات فقط لا غير</v>
      </c>
      <c r="M107" s="18">
        <v>0</v>
      </c>
      <c r="N107" s="19" t="s">
        <v>12</v>
      </c>
    </row>
    <row r="108" spans="1:21" ht="17.100000000000001" customHeight="1" x14ac:dyDescent="0.3">
      <c r="A108" s="21">
        <v>2</v>
      </c>
      <c r="B108" s="22"/>
      <c r="C108" s="21"/>
      <c r="D108" s="21"/>
      <c r="E108" s="21"/>
      <c r="F108" s="21"/>
      <c r="G108" s="21"/>
      <c r="H108" s="21"/>
      <c r="I108" s="23">
        <f t="shared" ref="I108:I126" si="9">SUM(C108:H108)</f>
        <v>0</v>
      </c>
      <c r="J108" s="15">
        <f t="shared" ref="J108:J156" si="10">SUM(C108:H108)/30</f>
        <v>0</v>
      </c>
      <c r="K108" s="24" t="str">
        <f t="shared" si="8"/>
        <v>صفر فقط لاغير</v>
      </c>
      <c r="M108" s="10">
        <v>0.01</v>
      </c>
      <c r="N108" s="19" t="s">
        <v>12</v>
      </c>
    </row>
    <row r="109" spans="1:21" ht="17.100000000000001" customHeight="1" x14ac:dyDescent="0.3">
      <c r="A109" s="21">
        <v>3</v>
      </c>
      <c r="B109" s="22"/>
      <c r="C109" s="21"/>
      <c r="D109" s="21"/>
      <c r="E109" s="21"/>
      <c r="F109" s="21"/>
      <c r="G109" s="21"/>
      <c r="H109" s="21"/>
      <c r="I109" s="23">
        <f t="shared" si="9"/>
        <v>0</v>
      </c>
      <c r="J109" s="15">
        <f t="shared" si="10"/>
        <v>0</v>
      </c>
      <c r="K109" s="24" t="str">
        <f t="shared" si="8"/>
        <v>صفر فقط لاغير</v>
      </c>
      <c r="M109" s="18">
        <v>0.02</v>
      </c>
      <c r="N109" s="19" t="s">
        <v>12</v>
      </c>
    </row>
    <row r="110" spans="1:21" ht="17.100000000000001" customHeight="1" x14ac:dyDescent="0.3">
      <c r="A110" s="21">
        <v>4</v>
      </c>
      <c r="B110" s="22"/>
      <c r="C110" s="25"/>
      <c r="D110" s="25"/>
      <c r="E110" s="25"/>
      <c r="F110" s="25"/>
      <c r="G110" s="25"/>
      <c r="H110" s="25"/>
      <c r="I110" s="23">
        <f t="shared" si="9"/>
        <v>0</v>
      </c>
      <c r="J110" s="15">
        <f t="shared" si="10"/>
        <v>0</v>
      </c>
      <c r="K110" s="24" t="str">
        <f t="shared" si="8"/>
        <v>صفر فقط لاغير</v>
      </c>
      <c r="M110" s="10">
        <v>0.03</v>
      </c>
      <c r="N110" s="19" t="s">
        <v>12</v>
      </c>
    </row>
    <row r="111" spans="1:21" ht="17.100000000000001" customHeight="1" x14ac:dyDescent="0.3">
      <c r="A111" s="21">
        <v>5</v>
      </c>
      <c r="B111" s="22"/>
      <c r="C111" s="21"/>
      <c r="D111" s="21"/>
      <c r="E111" s="21"/>
      <c r="F111" s="21"/>
      <c r="G111" s="21"/>
      <c r="H111" s="21"/>
      <c r="I111" s="23">
        <f t="shared" si="9"/>
        <v>0</v>
      </c>
      <c r="J111" s="15">
        <f t="shared" si="10"/>
        <v>0</v>
      </c>
      <c r="K111" s="24" t="str">
        <f t="shared" si="8"/>
        <v>صفر فقط لاغير</v>
      </c>
      <c r="M111" s="18">
        <v>0.04</v>
      </c>
      <c r="N111" s="19" t="s">
        <v>12</v>
      </c>
    </row>
    <row r="112" spans="1:21" ht="17.100000000000001" customHeight="1" x14ac:dyDescent="0.3">
      <c r="A112" s="21">
        <v>6</v>
      </c>
      <c r="B112" s="22"/>
      <c r="C112" s="21"/>
      <c r="D112" s="21"/>
      <c r="E112" s="21"/>
      <c r="F112" s="21"/>
      <c r="G112" s="21"/>
      <c r="H112" s="21"/>
      <c r="I112" s="23">
        <f t="shared" si="9"/>
        <v>0</v>
      </c>
      <c r="J112" s="15">
        <f t="shared" si="10"/>
        <v>0</v>
      </c>
      <c r="K112" s="24" t="str">
        <f t="shared" si="8"/>
        <v>صفر فقط لاغير</v>
      </c>
      <c r="M112" s="10">
        <v>0.05</v>
      </c>
      <c r="N112" s="19" t="s">
        <v>13</v>
      </c>
    </row>
    <row r="113" spans="1:21" ht="17.100000000000001" customHeight="1" x14ac:dyDescent="0.3">
      <c r="A113" s="21">
        <v>7</v>
      </c>
      <c r="B113" s="22"/>
      <c r="C113" s="21"/>
      <c r="D113" s="21"/>
      <c r="E113" s="21"/>
      <c r="F113" s="21"/>
      <c r="G113" s="21"/>
      <c r="H113" s="21"/>
      <c r="I113" s="23">
        <f t="shared" si="9"/>
        <v>0</v>
      </c>
      <c r="J113" s="15">
        <f t="shared" si="10"/>
        <v>0</v>
      </c>
      <c r="K113" s="24" t="str">
        <f t="shared" si="8"/>
        <v>صفر فقط لاغير</v>
      </c>
      <c r="M113" s="18">
        <v>0.06</v>
      </c>
      <c r="N113" s="19" t="s">
        <v>13</v>
      </c>
    </row>
    <row r="114" spans="1:21" ht="17.100000000000001" customHeight="1" x14ac:dyDescent="0.3">
      <c r="A114" s="21">
        <v>8</v>
      </c>
      <c r="B114" s="22"/>
      <c r="C114" s="21"/>
      <c r="D114" s="21"/>
      <c r="E114" s="21"/>
      <c r="F114" s="21"/>
      <c r="G114" s="21"/>
      <c r="H114" s="21"/>
      <c r="I114" s="23">
        <f t="shared" si="9"/>
        <v>0</v>
      </c>
      <c r="J114" s="15">
        <f t="shared" si="10"/>
        <v>0</v>
      </c>
      <c r="K114" s="24" t="str">
        <f t="shared" si="8"/>
        <v>صفر فقط لاغير</v>
      </c>
      <c r="M114" s="10">
        <v>7.0000000000000007E-2</v>
      </c>
      <c r="N114" s="19" t="s">
        <v>13</v>
      </c>
      <c r="O114" s="26"/>
      <c r="P114" s="26"/>
    </row>
    <row r="115" spans="1:21" ht="17.100000000000001" customHeight="1" x14ac:dyDescent="0.3">
      <c r="A115" s="21">
        <v>9</v>
      </c>
      <c r="B115" s="22"/>
      <c r="C115" s="21"/>
      <c r="D115" s="21"/>
      <c r="E115" s="21"/>
      <c r="F115" s="21"/>
      <c r="G115" s="21"/>
      <c r="H115" s="21"/>
      <c r="I115" s="23">
        <f t="shared" si="9"/>
        <v>0</v>
      </c>
      <c r="J115" s="15">
        <f t="shared" si="10"/>
        <v>0</v>
      </c>
      <c r="K115" s="24" t="str">
        <f t="shared" si="8"/>
        <v>صفر فقط لاغير</v>
      </c>
      <c r="M115" s="18">
        <v>0.08</v>
      </c>
      <c r="N115" s="19" t="s">
        <v>13</v>
      </c>
      <c r="O115" s="26"/>
      <c r="P115" s="26"/>
    </row>
    <row r="116" spans="1:21" ht="17.100000000000001" customHeight="1" x14ac:dyDescent="0.3">
      <c r="A116" s="21">
        <v>10</v>
      </c>
      <c r="B116" s="22"/>
      <c r="C116" s="21"/>
      <c r="D116" s="21"/>
      <c r="E116" s="21"/>
      <c r="F116" s="21"/>
      <c r="G116" s="21"/>
      <c r="H116" s="21"/>
      <c r="I116" s="23">
        <f t="shared" si="9"/>
        <v>0</v>
      </c>
      <c r="J116" s="15">
        <f t="shared" si="10"/>
        <v>0</v>
      </c>
      <c r="K116" s="24" t="str">
        <f t="shared" si="8"/>
        <v>صفر فقط لاغير</v>
      </c>
      <c r="M116" s="10">
        <v>0.09</v>
      </c>
      <c r="N116" s="19" t="s">
        <v>13</v>
      </c>
      <c r="O116" s="26"/>
      <c r="P116" s="26"/>
      <c r="Q116" s="26"/>
      <c r="R116" s="26"/>
      <c r="S116" s="26"/>
      <c r="T116" s="26"/>
      <c r="U116" s="26"/>
    </row>
    <row r="117" spans="1:21" ht="17.100000000000001" customHeight="1" x14ac:dyDescent="0.3">
      <c r="A117" s="21">
        <v>11</v>
      </c>
      <c r="B117" s="22"/>
      <c r="C117" s="21"/>
      <c r="D117" s="21"/>
      <c r="E117" s="21"/>
      <c r="F117" s="21"/>
      <c r="G117" s="21"/>
      <c r="H117" s="21"/>
      <c r="I117" s="23">
        <f t="shared" si="9"/>
        <v>0</v>
      </c>
      <c r="J117" s="15">
        <f t="shared" si="10"/>
        <v>0</v>
      </c>
      <c r="K117" s="24" t="str">
        <f t="shared" si="8"/>
        <v>صفر فقط لاغير</v>
      </c>
      <c r="M117" s="18">
        <v>0.1</v>
      </c>
      <c r="N117" s="19" t="s">
        <v>13</v>
      </c>
      <c r="O117" s="26"/>
      <c r="P117" s="26"/>
      <c r="Q117" s="26"/>
      <c r="R117" s="26"/>
      <c r="S117" s="26"/>
      <c r="T117" s="26"/>
      <c r="U117" s="26"/>
    </row>
    <row r="118" spans="1:21" ht="17.100000000000001" customHeight="1" x14ac:dyDescent="0.3">
      <c r="A118" s="21">
        <v>12</v>
      </c>
      <c r="B118" s="22"/>
      <c r="C118" s="21"/>
      <c r="D118" s="21"/>
      <c r="E118" s="21"/>
      <c r="F118" s="21"/>
      <c r="G118" s="21"/>
      <c r="H118" s="21"/>
      <c r="I118" s="23">
        <f t="shared" si="9"/>
        <v>0</v>
      </c>
      <c r="J118" s="15">
        <f t="shared" si="10"/>
        <v>0</v>
      </c>
      <c r="K118" s="24" t="str">
        <f t="shared" si="8"/>
        <v>صفر فقط لاغير</v>
      </c>
      <c r="M118" s="10">
        <v>0.11</v>
      </c>
      <c r="N118" s="19" t="s">
        <v>13</v>
      </c>
      <c r="O118" s="26"/>
      <c r="P118" s="26"/>
      <c r="Q118" s="26"/>
      <c r="R118" s="26"/>
      <c r="S118" s="26"/>
      <c r="T118" s="26"/>
      <c r="U118" s="26"/>
    </row>
    <row r="119" spans="1:21" ht="17.100000000000001" customHeight="1" x14ac:dyDescent="0.3">
      <c r="A119" s="21">
        <v>13</v>
      </c>
      <c r="B119" s="22"/>
      <c r="C119" s="21"/>
      <c r="D119" s="21"/>
      <c r="E119" s="21"/>
      <c r="F119" s="21"/>
      <c r="G119" s="21"/>
      <c r="H119" s="21"/>
      <c r="I119" s="23">
        <f t="shared" si="9"/>
        <v>0</v>
      </c>
      <c r="J119" s="15">
        <f t="shared" si="10"/>
        <v>0</v>
      </c>
      <c r="K119" s="24" t="str">
        <f t="shared" si="8"/>
        <v>صفر فقط لاغير</v>
      </c>
      <c r="M119" s="18">
        <v>0.12</v>
      </c>
      <c r="N119" s="19" t="s">
        <v>13</v>
      </c>
      <c r="O119" s="26"/>
      <c r="P119" s="26"/>
      <c r="Q119" s="26"/>
      <c r="R119" s="26"/>
      <c r="S119" s="26"/>
      <c r="T119" s="26"/>
      <c r="U119" s="26"/>
    </row>
    <row r="120" spans="1:21" ht="17.100000000000001" customHeight="1" x14ac:dyDescent="0.3">
      <c r="A120" s="21">
        <v>14</v>
      </c>
      <c r="B120" s="22"/>
      <c r="C120" s="21"/>
      <c r="D120" s="21"/>
      <c r="E120" s="21"/>
      <c r="F120" s="21"/>
      <c r="G120" s="21"/>
      <c r="H120" s="21"/>
      <c r="I120" s="23">
        <f t="shared" si="9"/>
        <v>0</v>
      </c>
      <c r="J120" s="15">
        <f t="shared" si="10"/>
        <v>0</v>
      </c>
      <c r="K120" s="24" t="str">
        <f t="shared" si="8"/>
        <v>صفر فقط لاغير</v>
      </c>
      <c r="M120" s="10">
        <v>0.13</v>
      </c>
      <c r="N120" s="19" t="s">
        <v>13</v>
      </c>
      <c r="O120" s="26"/>
      <c r="P120" s="26"/>
      <c r="Q120" s="26"/>
      <c r="R120" s="26"/>
      <c r="S120" s="26"/>
      <c r="T120" s="26"/>
      <c r="U120" s="26"/>
    </row>
    <row r="121" spans="1:21" ht="17.100000000000001" customHeight="1" x14ac:dyDescent="0.3">
      <c r="A121" s="21">
        <v>15</v>
      </c>
      <c r="B121" s="22"/>
      <c r="C121" s="21"/>
      <c r="D121" s="21"/>
      <c r="E121" s="21"/>
      <c r="F121" s="21"/>
      <c r="G121" s="21"/>
      <c r="H121" s="21"/>
      <c r="I121" s="23">
        <f t="shared" si="9"/>
        <v>0</v>
      </c>
      <c r="J121" s="15">
        <f t="shared" si="10"/>
        <v>0</v>
      </c>
      <c r="K121" s="24" t="str">
        <f t="shared" si="8"/>
        <v>صفر فقط لاغير</v>
      </c>
      <c r="M121" s="18">
        <v>0.14000000000000001</v>
      </c>
      <c r="N121" s="19" t="s">
        <v>13</v>
      </c>
      <c r="O121" s="26"/>
      <c r="P121" s="26"/>
      <c r="Q121" s="26"/>
      <c r="R121" s="26"/>
      <c r="S121" s="26"/>
      <c r="T121" s="26"/>
      <c r="U121" s="26"/>
    </row>
    <row r="122" spans="1:21" ht="17.100000000000001" customHeight="1" x14ac:dyDescent="0.3">
      <c r="A122" s="21">
        <v>16</v>
      </c>
      <c r="B122" s="22"/>
      <c r="C122" s="21"/>
      <c r="D122" s="21"/>
      <c r="E122" s="21"/>
      <c r="F122" s="21"/>
      <c r="G122" s="21"/>
      <c r="H122" s="21"/>
      <c r="I122" s="23">
        <f t="shared" si="9"/>
        <v>0</v>
      </c>
      <c r="J122" s="15">
        <f t="shared" si="10"/>
        <v>0</v>
      </c>
      <c r="K122" s="24" t="str">
        <f t="shared" si="8"/>
        <v>صفر فقط لاغير</v>
      </c>
      <c r="M122" s="10">
        <v>0.15</v>
      </c>
      <c r="N122" s="19" t="s">
        <v>14</v>
      </c>
      <c r="O122" s="26"/>
      <c r="P122" s="26"/>
      <c r="Q122" s="26"/>
      <c r="R122" s="26"/>
      <c r="S122" s="26"/>
      <c r="T122" s="26"/>
      <c r="U122" s="26"/>
    </row>
    <row r="123" spans="1:21" ht="17.100000000000001" customHeight="1" x14ac:dyDescent="0.3">
      <c r="A123" s="21">
        <v>17</v>
      </c>
      <c r="B123" s="22"/>
      <c r="C123" s="21"/>
      <c r="D123" s="21"/>
      <c r="E123" s="21"/>
      <c r="F123" s="21"/>
      <c r="G123" s="21"/>
      <c r="H123" s="21"/>
      <c r="I123" s="23">
        <f t="shared" si="9"/>
        <v>0</v>
      </c>
      <c r="J123" s="15">
        <f t="shared" si="10"/>
        <v>0</v>
      </c>
      <c r="K123" s="24" t="str">
        <f t="shared" si="8"/>
        <v>صفر فقط لاغير</v>
      </c>
      <c r="M123" s="18">
        <v>0.16</v>
      </c>
      <c r="N123" s="19" t="s">
        <v>14</v>
      </c>
      <c r="O123" s="26"/>
      <c r="P123" s="26"/>
      <c r="Q123" s="26"/>
      <c r="R123" s="26"/>
      <c r="S123" s="26"/>
      <c r="T123" s="26"/>
      <c r="U123" s="26"/>
    </row>
    <row r="124" spans="1:21" ht="17.100000000000001" customHeight="1" x14ac:dyDescent="0.3">
      <c r="A124" s="21">
        <v>18</v>
      </c>
      <c r="B124" s="22"/>
      <c r="C124" s="21"/>
      <c r="D124" s="21"/>
      <c r="E124" s="21"/>
      <c r="F124" s="21"/>
      <c r="G124" s="21"/>
      <c r="H124" s="21"/>
      <c r="I124" s="23">
        <f t="shared" si="9"/>
        <v>0</v>
      </c>
      <c r="J124" s="15">
        <f t="shared" si="10"/>
        <v>0</v>
      </c>
      <c r="K124" s="24" t="str">
        <f t="shared" si="8"/>
        <v>صفر فقط لاغير</v>
      </c>
      <c r="M124" s="10">
        <v>0.17</v>
      </c>
      <c r="N124" s="19" t="s">
        <v>14</v>
      </c>
      <c r="O124" s="26"/>
      <c r="P124" s="26"/>
      <c r="Q124" s="26"/>
      <c r="R124" s="26"/>
      <c r="S124" s="26"/>
      <c r="T124" s="26"/>
      <c r="U124" s="26"/>
    </row>
    <row r="125" spans="1:21" ht="17.100000000000001" customHeight="1" x14ac:dyDescent="0.3">
      <c r="A125" s="21">
        <v>19</v>
      </c>
      <c r="B125" s="22"/>
      <c r="C125" s="21"/>
      <c r="D125" s="21"/>
      <c r="E125" s="21"/>
      <c r="F125" s="21"/>
      <c r="G125" s="21"/>
      <c r="H125" s="21"/>
      <c r="I125" s="23">
        <f t="shared" si="9"/>
        <v>0</v>
      </c>
      <c r="J125" s="15">
        <f t="shared" si="10"/>
        <v>0</v>
      </c>
      <c r="K125" s="24" t="str">
        <f t="shared" si="8"/>
        <v>صفر فقط لاغير</v>
      </c>
      <c r="M125" s="18">
        <v>0.18</v>
      </c>
      <c r="N125" s="19" t="s">
        <v>14</v>
      </c>
      <c r="O125" s="26"/>
      <c r="P125" s="26"/>
      <c r="Q125" s="26"/>
      <c r="R125" s="26"/>
      <c r="S125" s="26"/>
      <c r="T125" s="26"/>
      <c r="U125" s="26"/>
    </row>
    <row r="126" spans="1:21" ht="17.100000000000001" customHeight="1" x14ac:dyDescent="0.3">
      <c r="A126" s="21">
        <v>20</v>
      </c>
      <c r="B126" s="22"/>
      <c r="C126" s="21"/>
      <c r="D126" s="21"/>
      <c r="E126" s="21"/>
      <c r="F126" s="21"/>
      <c r="G126" s="21"/>
      <c r="H126" s="21"/>
      <c r="I126" s="23">
        <f t="shared" si="9"/>
        <v>0</v>
      </c>
      <c r="J126" s="15">
        <f t="shared" si="10"/>
        <v>0</v>
      </c>
      <c r="K126" s="24" t="str">
        <f t="shared" si="8"/>
        <v>صفر فقط لاغير</v>
      </c>
      <c r="M126" s="10">
        <v>0.19</v>
      </c>
      <c r="N126" s="19" t="s">
        <v>14</v>
      </c>
      <c r="O126" s="26"/>
      <c r="P126" s="26"/>
      <c r="Q126" s="26"/>
      <c r="R126" s="26"/>
      <c r="S126" s="26"/>
      <c r="T126" s="26"/>
      <c r="U126" s="26"/>
    </row>
    <row r="127" spans="1:21" ht="17.100000000000001" customHeight="1" x14ac:dyDescent="0.3">
      <c r="A127" s="21">
        <v>21</v>
      </c>
      <c r="B127" s="14"/>
      <c r="C127" s="13">
        <v>50</v>
      </c>
      <c r="D127" s="13">
        <v>50</v>
      </c>
      <c r="E127" s="13">
        <v>50</v>
      </c>
      <c r="F127" s="13"/>
      <c r="G127" s="13"/>
      <c r="H127" s="13"/>
      <c r="I127" s="15">
        <f>SUM(C127:H127)</f>
        <v>150</v>
      </c>
      <c r="J127" s="15">
        <f t="shared" si="10"/>
        <v>5</v>
      </c>
      <c r="K127" s="16" t="str">
        <f t="shared" si="8"/>
        <v>خمس درجات فقط لا غير</v>
      </c>
      <c r="M127" s="18">
        <v>0.2</v>
      </c>
      <c r="N127" s="19" t="s">
        <v>14</v>
      </c>
      <c r="O127" s="26"/>
      <c r="P127" s="26"/>
      <c r="Q127" s="26"/>
      <c r="R127" s="26"/>
      <c r="S127" s="26"/>
      <c r="T127" s="26"/>
      <c r="U127" s="26"/>
    </row>
    <row r="128" spans="1:21" ht="17.100000000000001" customHeight="1" x14ac:dyDescent="0.3">
      <c r="A128" s="21">
        <v>22</v>
      </c>
      <c r="B128" s="22"/>
      <c r="C128" s="21"/>
      <c r="D128" s="21"/>
      <c r="E128" s="21"/>
      <c r="F128" s="21"/>
      <c r="G128" s="21"/>
      <c r="H128" s="21"/>
      <c r="I128" s="23">
        <f t="shared" ref="I128:I156" si="11">SUM(C128:H128)</f>
        <v>0</v>
      </c>
      <c r="J128" s="15">
        <f t="shared" si="10"/>
        <v>0</v>
      </c>
      <c r="K128" s="24" t="str">
        <f t="shared" si="8"/>
        <v>صفر فقط لاغير</v>
      </c>
      <c r="M128" s="10">
        <v>0.21</v>
      </c>
      <c r="N128" s="19" t="s">
        <v>14</v>
      </c>
      <c r="O128" s="26"/>
      <c r="P128" s="26"/>
      <c r="Q128" s="26"/>
      <c r="R128" s="26"/>
      <c r="S128" s="26"/>
      <c r="T128" s="26"/>
      <c r="U128" s="26"/>
    </row>
    <row r="129" spans="1:21" ht="17.100000000000001" customHeight="1" x14ac:dyDescent="0.3">
      <c r="A129" s="21">
        <v>23</v>
      </c>
      <c r="B129" s="22"/>
      <c r="C129" s="21"/>
      <c r="D129" s="21"/>
      <c r="E129" s="21"/>
      <c r="F129" s="21"/>
      <c r="G129" s="21"/>
      <c r="H129" s="21"/>
      <c r="I129" s="23">
        <f t="shared" si="11"/>
        <v>0</v>
      </c>
      <c r="J129" s="15">
        <f t="shared" si="10"/>
        <v>0</v>
      </c>
      <c r="K129" s="24" t="str">
        <f t="shared" si="8"/>
        <v>صفر فقط لاغير</v>
      </c>
      <c r="M129" s="18">
        <v>0.22</v>
      </c>
      <c r="N129" s="19" t="s">
        <v>14</v>
      </c>
      <c r="O129" s="26"/>
      <c r="P129" s="26"/>
      <c r="Q129" s="26"/>
      <c r="R129" s="26"/>
      <c r="S129" s="26"/>
      <c r="T129" s="26"/>
      <c r="U129" s="26"/>
    </row>
    <row r="130" spans="1:21" ht="17.100000000000001" customHeight="1" x14ac:dyDescent="0.3">
      <c r="A130" s="21">
        <v>24</v>
      </c>
      <c r="B130" s="22"/>
      <c r="C130" s="25"/>
      <c r="D130" s="25"/>
      <c r="E130" s="25"/>
      <c r="F130" s="25"/>
      <c r="G130" s="25"/>
      <c r="H130" s="25"/>
      <c r="I130" s="23">
        <f t="shared" si="11"/>
        <v>0</v>
      </c>
      <c r="J130" s="15">
        <f t="shared" si="10"/>
        <v>0</v>
      </c>
      <c r="K130" s="24" t="str">
        <f t="shared" si="8"/>
        <v>صفر فقط لاغير</v>
      </c>
      <c r="M130" s="10">
        <v>0.23</v>
      </c>
      <c r="N130" s="19" t="s">
        <v>14</v>
      </c>
      <c r="O130" s="26"/>
      <c r="P130" s="26"/>
      <c r="Q130" s="26"/>
      <c r="R130" s="26"/>
      <c r="S130" s="26"/>
      <c r="T130" s="26"/>
      <c r="U130" s="26"/>
    </row>
    <row r="131" spans="1:21" ht="17.100000000000001" customHeight="1" x14ac:dyDescent="0.3">
      <c r="A131" s="21">
        <v>25</v>
      </c>
      <c r="B131" s="22"/>
      <c r="C131" s="21"/>
      <c r="D131" s="21"/>
      <c r="E131" s="21"/>
      <c r="F131" s="21"/>
      <c r="G131" s="21"/>
      <c r="H131" s="21"/>
      <c r="I131" s="23">
        <f t="shared" si="11"/>
        <v>0</v>
      </c>
      <c r="J131" s="15">
        <f t="shared" si="10"/>
        <v>0</v>
      </c>
      <c r="K131" s="24" t="str">
        <f t="shared" si="8"/>
        <v>صفر فقط لاغير</v>
      </c>
      <c r="M131" s="18">
        <v>0.24</v>
      </c>
      <c r="N131" s="19" t="s">
        <v>14</v>
      </c>
      <c r="O131" s="26"/>
      <c r="P131" s="26"/>
      <c r="Q131" s="26"/>
      <c r="R131" s="26"/>
      <c r="S131" s="26"/>
      <c r="T131" s="26"/>
      <c r="U131" s="26"/>
    </row>
    <row r="132" spans="1:21" ht="17.100000000000001" customHeight="1" x14ac:dyDescent="0.3">
      <c r="A132" s="21">
        <v>26</v>
      </c>
      <c r="B132" s="22"/>
      <c r="C132" s="21"/>
      <c r="D132" s="21"/>
      <c r="E132" s="21"/>
      <c r="F132" s="21"/>
      <c r="G132" s="21"/>
      <c r="H132" s="21"/>
      <c r="I132" s="23">
        <f t="shared" si="11"/>
        <v>0</v>
      </c>
      <c r="J132" s="15">
        <f t="shared" si="10"/>
        <v>0</v>
      </c>
      <c r="K132" s="24" t="str">
        <f t="shared" si="8"/>
        <v>صفر فقط لاغير</v>
      </c>
      <c r="M132" s="10">
        <v>0.25</v>
      </c>
      <c r="N132" s="19" t="s">
        <v>16</v>
      </c>
      <c r="O132" s="26"/>
      <c r="P132" s="26"/>
      <c r="Q132" s="26"/>
      <c r="R132" s="26"/>
      <c r="S132" s="26"/>
      <c r="T132" s="26"/>
      <c r="U132" s="26"/>
    </row>
    <row r="133" spans="1:21" ht="17.100000000000001" customHeight="1" x14ac:dyDescent="0.3">
      <c r="A133" s="21">
        <v>27</v>
      </c>
      <c r="B133" s="22"/>
      <c r="C133" s="21"/>
      <c r="D133" s="21"/>
      <c r="E133" s="21"/>
      <c r="F133" s="21"/>
      <c r="G133" s="21"/>
      <c r="H133" s="21"/>
      <c r="I133" s="23">
        <f t="shared" si="11"/>
        <v>0</v>
      </c>
      <c r="J133" s="15">
        <f t="shared" si="10"/>
        <v>0</v>
      </c>
      <c r="K133" s="24" t="str">
        <f t="shared" si="8"/>
        <v>صفر فقط لاغير</v>
      </c>
      <c r="M133" s="18">
        <v>0.26</v>
      </c>
      <c r="N133" s="19" t="s">
        <v>16</v>
      </c>
      <c r="O133" s="26"/>
      <c r="P133" s="26"/>
      <c r="Q133" s="26"/>
      <c r="R133" s="26"/>
      <c r="S133" s="26"/>
      <c r="T133" s="26"/>
      <c r="U133" s="26"/>
    </row>
    <row r="134" spans="1:21" ht="17.100000000000001" customHeight="1" x14ac:dyDescent="0.3">
      <c r="A134" s="21">
        <v>28</v>
      </c>
      <c r="B134" s="22"/>
      <c r="C134" s="21"/>
      <c r="D134" s="21"/>
      <c r="E134" s="21"/>
      <c r="F134" s="21"/>
      <c r="G134" s="21"/>
      <c r="H134" s="21"/>
      <c r="I134" s="23">
        <f t="shared" si="11"/>
        <v>0</v>
      </c>
      <c r="J134" s="15">
        <f t="shared" si="10"/>
        <v>0</v>
      </c>
      <c r="K134" s="24" t="str">
        <f t="shared" si="8"/>
        <v>صفر فقط لاغير</v>
      </c>
      <c r="M134" s="10">
        <v>0.27</v>
      </c>
      <c r="N134" s="19" t="s">
        <v>16</v>
      </c>
      <c r="O134" s="26"/>
      <c r="P134" s="26"/>
      <c r="Q134" s="26"/>
      <c r="R134" s="26"/>
      <c r="S134" s="26"/>
      <c r="T134" s="26"/>
      <c r="U134" s="26"/>
    </row>
    <row r="135" spans="1:21" ht="17.100000000000001" customHeight="1" x14ac:dyDescent="0.3">
      <c r="A135" s="21">
        <v>29</v>
      </c>
      <c r="B135" s="22"/>
      <c r="C135" s="21"/>
      <c r="D135" s="21"/>
      <c r="E135" s="21"/>
      <c r="F135" s="21"/>
      <c r="G135" s="21"/>
      <c r="H135" s="21"/>
      <c r="I135" s="23">
        <f t="shared" si="11"/>
        <v>0</v>
      </c>
      <c r="J135" s="15">
        <f t="shared" si="10"/>
        <v>0</v>
      </c>
      <c r="K135" s="24" t="str">
        <f t="shared" si="8"/>
        <v>صفر فقط لاغير</v>
      </c>
      <c r="M135" s="18">
        <v>0.28000000000000003</v>
      </c>
      <c r="N135" s="19" t="s">
        <v>16</v>
      </c>
      <c r="O135" s="26"/>
      <c r="P135" s="26"/>
      <c r="Q135" s="26"/>
      <c r="R135" s="26"/>
      <c r="S135" s="26"/>
      <c r="T135" s="26"/>
      <c r="U135" s="26"/>
    </row>
    <row r="136" spans="1:21" ht="17.100000000000001" customHeight="1" x14ac:dyDescent="0.3">
      <c r="A136" s="21">
        <v>30</v>
      </c>
      <c r="B136" s="22"/>
      <c r="C136" s="21"/>
      <c r="D136" s="21"/>
      <c r="E136" s="21"/>
      <c r="F136" s="21"/>
      <c r="G136" s="21"/>
      <c r="H136" s="21"/>
      <c r="I136" s="23">
        <f t="shared" si="11"/>
        <v>0</v>
      </c>
      <c r="J136" s="15">
        <f t="shared" si="10"/>
        <v>0</v>
      </c>
      <c r="K136" s="24" t="str">
        <f t="shared" si="8"/>
        <v>صفر فقط لاغير</v>
      </c>
      <c r="M136" s="10">
        <v>0.28999999999999998</v>
      </c>
      <c r="N136" s="19" t="s">
        <v>16</v>
      </c>
      <c r="O136" s="26"/>
      <c r="P136" s="26"/>
      <c r="Q136" s="26"/>
      <c r="R136" s="26"/>
      <c r="S136" s="26"/>
      <c r="T136" s="26"/>
      <c r="U136" s="26"/>
    </row>
    <row r="137" spans="1:21" s="38" customFormat="1" ht="17.100000000000001" customHeight="1" x14ac:dyDescent="0.3">
      <c r="A137" s="21">
        <v>31</v>
      </c>
      <c r="B137" s="22"/>
      <c r="C137" s="21"/>
      <c r="D137" s="21"/>
      <c r="E137" s="21"/>
      <c r="F137" s="21"/>
      <c r="G137" s="21"/>
      <c r="H137" s="21"/>
      <c r="I137" s="23">
        <f t="shared" si="11"/>
        <v>0</v>
      </c>
      <c r="J137" s="15">
        <f t="shared" si="10"/>
        <v>0</v>
      </c>
      <c r="K137" s="24" t="str">
        <f t="shared" si="8"/>
        <v>صفر فقط لاغير</v>
      </c>
      <c r="L137" s="35"/>
      <c r="M137" s="36">
        <v>0.3</v>
      </c>
      <c r="N137" s="37" t="s">
        <v>16</v>
      </c>
    </row>
    <row r="138" spans="1:21" s="12" customFormat="1" ht="17.100000000000001" customHeight="1" x14ac:dyDescent="0.2">
      <c r="A138" s="21">
        <v>32</v>
      </c>
      <c r="B138" s="22"/>
      <c r="C138" s="21"/>
      <c r="D138" s="21"/>
      <c r="E138" s="21"/>
      <c r="F138" s="21"/>
      <c r="G138" s="21"/>
      <c r="H138" s="21"/>
      <c r="I138" s="23">
        <f t="shared" si="11"/>
        <v>0</v>
      </c>
      <c r="J138" s="15">
        <f t="shared" si="10"/>
        <v>0</v>
      </c>
      <c r="K138" s="24" t="str">
        <f t="shared" si="8"/>
        <v>صفر فقط لاغير</v>
      </c>
      <c r="L138" s="9"/>
      <c r="M138" s="10">
        <v>0.31</v>
      </c>
      <c r="N138" s="19" t="s">
        <v>16</v>
      </c>
    </row>
    <row r="139" spans="1:21" ht="17.100000000000001" customHeight="1" x14ac:dyDescent="0.3">
      <c r="A139" s="21">
        <v>33</v>
      </c>
      <c r="B139" s="22"/>
      <c r="C139" s="21"/>
      <c r="D139" s="21"/>
      <c r="E139" s="21"/>
      <c r="F139" s="21"/>
      <c r="G139" s="21"/>
      <c r="H139" s="21"/>
      <c r="I139" s="23">
        <f t="shared" si="11"/>
        <v>0</v>
      </c>
      <c r="J139" s="15">
        <f t="shared" si="10"/>
        <v>0</v>
      </c>
      <c r="K139" s="24" t="str">
        <f t="shared" si="8"/>
        <v>صفر فقط لاغير</v>
      </c>
      <c r="M139" s="18">
        <v>0.32</v>
      </c>
      <c r="N139" s="19" t="s">
        <v>16</v>
      </c>
      <c r="O139" s="26"/>
      <c r="P139" s="26"/>
      <c r="Q139" s="26"/>
      <c r="R139" s="26"/>
      <c r="S139" s="26"/>
      <c r="T139" s="26"/>
      <c r="U139" s="26"/>
    </row>
    <row r="140" spans="1:21" ht="17.100000000000001" customHeight="1" x14ac:dyDescent="0.3">
      <c r="A140" s="21">
        <v>34</v>
      </c>
      <c r="B140" s="22"/>
      <c r="C140" s="21"/>
      <c r="D140" s="21"/>
      <c r="E140" s="21"/>
      <c r="F140" s="21"/>
      <c r="G140" s="21"/>
      <c r="H140" s="21"/>
      <c r="I140" s="23">
        <f t="shared" si="11"/>
        <v>0</v>
      </c>
      <c r="J140" s="15">
        <f t="shared" si="10"/>
        <v>0</v>
      </c>
      <c r="K140" s="24" t="str">
        <f t="shared" si="8"/>
        <v>صفر فقط لاغير</v>
      </c>
      <c r="M140" s="10">
        <v>0.33</v>
      </c>
      <c r="N140" s="19" t="s">
        <v>16</v>
      </c>
      <c r="O140" s="26"/>
      <c r="P140" s="26"/>
      <c r="Q140" s="26"/>
      <c r="R140" s="26"/>
      <c r="S140" s="26"/>
      <c r="T140" s="26"/>
      <c r="U140" s="26"/>
    </row>
    <row r="141" spans="1:21" ht="17.100000000000001" customHeight="1" x14ac:dyDescent="0.3">
      <c r="A141" s="21">
        <v>35</v>
      </c>
      <c r="B141" s="22"/>
      <c r="C141" s="21"/>
      <c r="D141" s="21"/>
      <c r="E141" s="21"/>
      <c r="F141" s="21"/>
      <c r="G141" s="21"/>
      <c r="H141" s="21"/>
      <c r="I141" s="23">
        <f t="shared" si="11"/>
        <v>0</v>
      </c>
      <c r="J141" s="15">
        <f t="shared" si="10"/>
        <v>0</v>
      </c>
      <c r="K141" s="24" t="str">
        <f t="shared" si="8"/>
        <v>صفر فقط لاغير</v>
      </c>
      <c r="M141" s="18">
        <v>0.34</v>
      </c>
      <c r="N141" s="19" t="s">
        <v>16</v>
      </c>
      <c r="O141" s="26"/>
      <c r="P141" s="26"/>
      <c r="Q141" s="26"/>
      <c r="R141" s="26"/>
      <c r="S141" s="26"/>
      <c r="T141" s="26"/>
      <c r="U141" s="26"/>
    </row>
    <row r="142" spans="1:21" ht="17.100000000000001" customHeight="1" x14ac:dyDescent="0.3">
      <c r="A142" s="21">
        <v>36</v>
      </c>
      <c r="B142" s="22"/>
      <c r="C142" s="21"/>
      <c r="D142" s="21"/>
      <c r="E142" s="21"/>
      <c r="F142" s="21"/>
      <c r="G142" s="21"/>
      <c r="H142" s="21"/>
      <c r="I142" s="23">
        <f t="shared" si="11"/>
        <v>0</v>
      </c>
      <c r="J142" s="15">
        <f t="shared" si="10"/>
        <v>0</v>
      </c>
      <c r="K142" s="24" t="str">
        <f t="shared" si="8"/>
        <v>صفر فقط لاغير</v>
      </c>
      <c r="M142" s="10">
        <v>0.35</v>
      </c>
      <c r="N142" s="19" t="s">
        <v>19</v>
      </c>
      <c r="O142" s="26"/>
      <c r="P142" s="26"/>
      <c r="Q142" s="26"/>
      <c r="R142" s="26"/>
      <c r="S142" s="26"/>
      <c r="T142" s="26"/>
      <c r="U142" s="26"/>
    </row>
    <row r="143" spans="1:21" ht="17.100000000000001" customHeight="1" x14ac:dyDescent="0.3">
      <c r="A143" s="21">
        <v>37</v>
      </c>
      <c r="B143" s="22"/>
      <c r="C143" s="21"/>
      <c r="D143" s="21"/>
      <c r="E143" s="21"/>
      <c r="F143" s="21"/>
      <c r="G143" s="21"/>
      <c r="H143" s="21"/>
      <c r="I143" s="23">
        <f t="shared" si="11"/>
        <v>0</v>
      </c>
      <c r="J143" s="15">
        <f t="shared" si="10"/>
        <v>0</v>
      </c>
      <c r="K143" s="24" t="str">
        <f t="shared" si="8"/>
        <v>صفر فقط لاغير</v>
      </c>
      <c r="M143" s="18">
        <v>0.36</v>
      </c>
      <c r="N143" s="19" t="s">
        <v>19</v>
      </c>
      <c r="O143" s="26"/>
      <c r="P143" s="26"/>
      <c r="Q143" s="26"/>
      <c r="R143" s="26"/>
      <c r="S143" s="26"/>
      <c r="T143" s="26"/>
      <c r="U143" s="26"/>
    </row>
    <row r="144" spans="1:21" ht="17.100000000000001" customHeight="1" x14ac:dyDescent="0.3">
      <c r="A144" s="21">
        <v>38</v>
      </c>
      <c r="B144" s="22"/>
      <c r="C144" s="21"/>
      <c r="D144" s="21"/>
      <c r="E144" s="21"/>
      <c r="F144" s="21"/>
      <c r="G144" s="21"/>
      <c r="H144" s="21"/>
      <c r="I144" s="23">
        <f t="shared" si="11"/>
        <v>0</v>
      </c>
      <c r="J144" s="15">
        <f t="shared" si="10"/>
        <v>0</v>
      </c>
      <c r="K144" s="24" t="str">
        <f t="shared" si="8"/>
        <v>صفر فقط لاغير</v>
      </c>
      <c r="M144" s="10">
        <v>0.37</v>
      </c>
      <c r="N144" s="19" t="s">
        <v>19</v>
      </c>
      <c r="O144" s="26"/>
      <c r="P144" s="26"/>
      <c r="Q144" s="26"/>
      <c r="R144" s="26"/>
      <c r="S144" s="26"/>
      <c r="T144" s="26"/>
      <c r="U144" s="26"/>
    </row>
    <row r="145" spans="1:21" ht="17.100000000000001" customHeight="1" x14ac:dyDescent="0.3">
      <c r="A145" s="21">
        <v>39</v>
      </c>
      <c r="B145" s="22"/>
      <c r="C145" s="21"/>
      <c r="D145" s="21"/>
      <c r="E145" s="21"/>
      <c r="F145" s="21"/>
      <c r="G145" s="21"/>
      <c r="H145" s="21"/>
      <c r="I145" s="23">
        <f t="shared" si="11"/>
        <v>0</v>
      </c>
      <c r="J145" s="15">
        <f t="shared" si="10"/>
        <v>0</v>
      </c>
      <c r="K145" s="24" t="str">
        <f t="shared" si="8"/>
        <v>صفر فقط لاغير</v>
      </c>
      <c r="M145" s="18">
        <v>0.38</v>
      </c>
      <c r="N145" s="19" t="s">
        <v>19</v>
      </c>
      <c r="O145" s="26"/>
      <c r="P145" s="26"/>
      <c r="Q145" s="26"/>
      <c r="R145" s="26"/>
      <c r="S145" s="26"/>
      <c r="T145" s="26"/>
      <c r="U145" s="26"/>
    </row>
    <row r="146" spans="1:21" ht="17.100000000000001" customHeight="1" x14ac:dyDescent="0.3">
      <c r="A146" s="21">
        <v>40</v>
      </c>
      <c r="B146" s="22"/>
      <c r="C146" s="21"/>
      <c r="D146" s="21"/>
      <c r="E146" s="21"/>
      <c r="F146" s="21"/>
      <c r="G146" s="21"/>
      <c r="H146" s="21"/>
      <c r="I146" s="23">
        <f t="shared" si="11"/>
        <v>0</v>
      </c>
      <c r="J146" s="15">
        <f t="shared" si="10"/>
        <v>0</v>
      </c>
      <c r="K146" s="24" t="str">
        <f t="shared" si="8"/>
        <v>صفر فقط لاغير</v>
      </c>
      <c r="M146" s="10">
        <v>0.39</v>
      </c>
      <c r="N146" s="19" t="s">
        <v>19</v>
      </c>
      <c r="O146" s="26"/>
      <c r="P146" s="26"/>
      <c r="Q146" s="26"/>
      <c r="R146" s="26"/>
      <c r="S146" s="26"/>
      <c r="T146" s="26"/>
      <c r="U146" s="26"/>
    </row>
    <row r="147" spans="1:21" ht="17.100000000000001" customHeight="1" x14ac:dyDescent="0.3">
      <c r="A147" s="21">
        <v>41</v>
      </c>
      <c r="B147" s="22"/>
      <c r="C147" s="21"/>
      <c r="D147" s="21"/>
      <c r="E147" s="21"/>
      <c r="F147" s="21"/>
      <c r="G147" s="21"/>
      <c r="H147" s="21"/>
      <c r="I147" s="23">
        <f t="shared" si="11"/>
        <v>0</v>
      </c>
      <c r="J147" s="15">
        <f t="shared" si="10"/>
        <v>0</v>
      </c>
      <c r="K147" s="24" t="str">
        <f t="shared" si="8"/>
        <v>صفر فقط لاغير</v>
      </c>
      <c r="M147" s="18">
        <v>0.4</v>
      </c>
      <c r="N147" s="19" t="s">
        <v>19</v>
      </c>
      <c r="O147" s="26"/>
      <c r="P147" s="26"/>
      <c r="Q147" s="26"/>
      <c r="R147" s="26"/>
      <c r="S147" s="26"/>
      <c r="T147" s="26"/>
      <c r="U147" s="26"/>
    </row>
    <row r="148" spans="1:21" ht="17.100000000000001" customHeight="1" x14ac:dyDescent="0.3">
      <c r="A148" s="21">
        <v>42</v>
      </c>
      <c r="B148" s="22"/>
      <c r="C148" s="21"/>
      <c r="D148" s="21"/>
      <c r="E148" s="21"/>
      <c r="F148" s="21"/>
      <c r="G148" s="21"/>
      <c r="H148" s="21"/>
      <c r="I148" s="23">
        <f t="shared" si="11"/>
        <v>0</v>
      </c>
      <c r="J148" s="15">
        <f t="shared" si="10"/>
        <v>0</v>
      </c>
      <c r="K148" s="24" t="str">
        <f t="shared" si="8"/>
        <v>صفر فقط لاغير</v>
      </c>
      <c r="M148" s="10">
        <v>0.41</v>
      </c>
      <c r="N148" s="19" t="s">
        <v>19</v>
      </c>
      <c r="O148" s="26"/>
      <c r="P148" s="26"/>
      <c r="Q148" s="26"/>
      <c r="R148" s="26"/>
      <c r="S148" s="26"/>
      <c r="T148" s="26"/>
      <c r="U148" s="26"/>
    </row>
    <row r="149" spans="1:21" ht="17.100000000000001" customHeight="1" x14ac:dyDescent="0.3">
      <c r="A149" s="21">
        <v>43</v>
      </c>
      <c r="B149" s="22"/>
      <c r="C149" s="21"/>
      <c r="D149" s="21"/>
      <c r="E149" s="21"/>
      <c r="F149" s="21"/>
      <c r="G149" s="21"/>
      <c r="H149" s="21"/>
      <c r="I149" s="23">
        <f t="shared" si="11"/>
        <v>0</v>
      </c>
      <c r="J149" s="15">
        <f t="shared" si="10"/>
        <v>0</v>
      </c>
      <c r="K149" s="24" t="str">
        <f t="shared" si="8"/>
        <v>صفر فقط لاغير</v>
      </c>
      <c r="M149" s="18">
        <v>0.42</v>
      </c>
      <c r="N149" s="19" t="s">
        <v>19</v>
      </c>
      <c r="O149" s="26"/>
      <c r="P149" s="26"/>
      <c r="Q149" s="26"/>
      <c r="R149" s="26"/>
      <c r="S149" s="26"/>
      <c r="T149" s="26"/>
      <c r="U149" s="26"/>
    </row>
    <row r="150" spans="1:21" ht="17.100000000000001" customHeight="1" x14ac:dyDescent="0.3">
      <c r="A150" s="21">
        <v>44</v>
      </c>
      <c r="B150" s="22"/>
      <c r="C150" s="21">
        <v>50</v>
      </c>
      <c r="D150" s="21">
        <v>50</v>
      </c>
      <c r="E150" s="21">
        <v>50</v>
      </c>
      <c r="F150" s="21"/>
      <c r="G150" s="21"/>
      <c r="H150" s="21"/>
      <c r="I150" s="23">
        <f t="shared" si="11"/>
        <v>150</v>
      </c>
      <c r="J150" s="15">
        <f t="shared" si="10"/>
        <v>5</v>
      </c>
      <c r="K150" s="24" t="str">
        <f t="shared" si="8"/>
        <v>خمس درجات فقط لا غير</v>
      </c>
      <c r="M150" s="10">
        <v>0.43</v>
      </c>
      <c r="N150" s="19" t="s">
        <v>19</v>
      </c>
      <c r="O150" s="26"/>
      <c r="P150" s="26"/>
      <c r="Q150" s="26"/>
      <c r="R150" s="26"/>
      <c r="S150" s="26"/>
      <c r="T150" s="26"/>
      <c r="U150" s="26"/>
    </row>
    <row r="151" spans="1:21" ht="17.100000000000001" customHeight="1" x14ac:dyDescent="0.3">
      <c r="A151" s="21">
        <v>45</v>
      </c>
      <c r="B151" s="22"/>
      <c r="C151" s="21"/>
      <c r="D151" s="21"/>
      <c r="E151" s="21"/>
      <c r="F151" s="21"/>
      <c r="G151" s="21"/>
      <c r="H151" s="21"/>
      <c r="I151" s="23">
        <f t="shared" si="11"/>
        <v>0</v>
      </c>
      <c r="J151" s="15">
        <f t="shared" si="10"/>
        <v>0</v>
      </c>
      <c r="K151" s="24" t="str">
        <f t="shared" si="8"/>
        <v>صفر فقط لاغير</v>
      </c>
      <c r="M151" s="18">
        <v>0.44</v>
      </c>
      <c r="N151" s="19" t="s">
        <v>19</v>
      </c>
      <c r="O151" s="26"/>
      <c r="P151" s="26"/>
      <c r="Q151" s="26"/>
      <c r="R151" s="26"/>
      <c r="S151" s="26"/>
      <c r="T151" s="26"/>
      <c r="U151" s="26"/>
    </row>
    <row r="152" spans="1:21" ht="17.100000000000001" customHeight="1" x14ac:dyDescent="0.3">
      <c r="A152" s="21">
        <v>46</v>
      </c>
      <c r="B152" s="22"/>
      <c r="C152" s="21"/>
      <c r="D152" s="21"/>
      <c r="E152" s="21"/>
      <c r="F152" s="21"/>
      <c r="G152" s="21"/>
      <c r="H152" s="21"/>
      <c r="I152" s="23">
        <f t="shared" si="11"/>
        <v>0</v>
      </c>
      <c r="J152" s="15">
        <f t="shared" si="10"/>
        <v>0</v>
      </c>
      <c r="K152" s="24" t="str">
        <f t="shared" si="8"/>
        <v>صفر فقط لاغير</v>
      </c>
      <c r="M152" s="10">
        <v>0.45</v>
      </c>
      <c r="N152" s="19" t="s">
        <v>20</v>
      </c>
      <c r="O152" s="26"/>
      <c r="P152" s="26"/>
      <c r="Q152" s="26"/>
      <c r="R152" s="26"/>
      <c r="S152" s="26"/>
      <c r="T152" s="26"/>
      <c r="U152" s="26"/>
    </row>
    <row r="153" spans="1:21" ht="17.100000000000001" customHeight="1" x14ac:dyDescent="0.3">
      <c r="A153" s="21">
        <v>47</v>
      </c>
      <c r="B153" s="22"/>
      <c r="C153" s="21"/>
      <c r="D153" s="21"/>
      <c r="E153" s="21"/>
      <c r="F153" s="21"/>
      <c r="G153" s="21"/>
      <c r="H153" s="21"/>
      <c r="I153" s="23">
        <f t="shared" si="11"/>
        <v>0</v>
      </c>
      <c r="J153" s="15">
        <f t="shared" si="10"/>
        <v>0</v>
      </c>
      <c r="K153" s="24" t="str">
        <f t="shared" si="8"/>
        <v>صفر فقط لاغير</v>
      </c>
      <c r="M153" s="18">
        <v>0.46</v>
      </c>
      <c r="N153" s="19" t="s">
        <v>20</v>
      </c>
      <c r="O153" s="26"/>
      <c r="P153" s="26"/>
      <c r="Q153" s="26"/>
      <c r="R153" s="26"/>
      <c r="S153" s="26"/>
      <c r="T153" s="26"/>
      <c r="U153" s="26"/>
    </row>
    <row r="154" spans="1:21" ht="17.100000000000001" customHeight="1" x14ac:dyDescent="0.3">
      <c r="A154" s="21">
        <v>48</v>
      </c>
      <c r="B154" s="22"/>
      <c r="C154" s="21"/>
      <c r="D154" s="21"/>
      <c r="E154" s="21"/>
      <c r="F154" s="21"/>
      <c r="G154" s="21"/>
      <c r="H154" s="21"/>
      <c r="I154" s="23">
        <f t="shared" si="11"/>
        <v>0</v>
      </c>
      <c r="J154" s="15">
        <f t="shared" si="10"/>
        <v>0</v>
      </c>
      <c r="K154" s="24" t="str">
        <f t="shared" si="8"/>
        <v>صفر فقط لاغير</v>
      </c>
      <c r="M154" s="10">
        <v>0.47</v>
      </c>
      <c r="N154" s="19" t="s">
        <v>20</v>
      </c>
      <c r="O154" s="26"/>
      <c r="P154" s="26"/>
      <c r="Q154" s="26"/>
      <c r="R154" s="26"/>
      <c r="S154" s="26"/>
      <c r="T154" s="26"/>
      <c r="U154" s="26"/>
    </row>
    <row r="155" spans="1:21" ht="17.100000000000001" customHeight="1" x14ac:dyDescent="0.3">
      <c r="A155" s="21">
        <v>49</v>
      </c>
      <c r="B155" s="22"/>
      <c r="C155" s="21"/>
      <c r="D155" s="21"/>
      <c r="E155" s="21"/>
      <c r="F155" s="21"/>
      <c r="G155" s="21"/>
      <c r="H155" s="21"/>
      <c r="I155" s="23">
        <f t="shared" si="11"/>
        <v>0</v>
      </c>
      <c r="J155" s="15">
        <f t="shared" si="10"/>
        <v>0</v>
      </c>
      <c r="K155" s="24" t="str">
        <f t="shared" si="8"/>
        <v>صفر فقط لاغير</v>
      </c>
      <c r="M155" s="18">
        <v>0.48</v>
      </c>
      <c r="N155" s="19" t="s">
        <v>20</v>
      </c>
      <c r="O155" s="26"/>
      <c r="P155" s="26"/>
      <c r="Q155" s="26"/>
      <c r="R155" s="26"/>
      <c r="S155" s="26"/>
      <c r="T155" s="26"/>
      <c r="U155" s="26"/>
    </row>
    <row r="156" spans="1:21" ht="17.100000000000001" customHeight="1" x14ac:dyDescent="0.3">
      <c r="A156" s="21">
        <v>50</v>
      </c>
      <c r="B156" s="22"/>
      <c r="C156" s="21"/>
      <c r="D156" s="21"/>
      <c r="E156" s="21"/>
      <c r="F156" s="21"/>
      <c r="G156" s="21"/>
      <c r="H156" s="21"/>
      <c r="I156" s="23">
        <f t="shared" si="11"/>
        <v>0</v>
      </c>
      <c r="J156" s="15">
        <f t="shared" si="10"/>
        <v>0</v>
      </c>
      <c r="K156" s="24" t="str">
        <f t="shared" si="8"/>
        <v>صفر فقط لاغير</v>
      </c>
      <c r="M156" s="10">
        <v>0.49</v>
      </c>
      <c r="N156" s="19" t="s">
        <v>20</v>
      </c>
      <c r="O156" s="26"/>
      <c r="P156" s="26"/>
      <c r="Q156" s="26"/>
      <c r="R156" s="26"/>
      <c r="S156" s="26"/>
      <c r="T156" s="26"/>
      <c r="U156" s="26"/>
    </row>
    <row r="157" spans="1:21" s="6" customFormat="1" ht="50.25" customHeight="1" thickBot="1" x14ac:dyDescent="0.35">
      <c r="A157" s="1"/>
      <c r="B157" s="1" t="s">
        <v>230</v>
      </c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4"/>
      <c r="N157" s="3"/>
      <c r="O157" s="5"/>
      <c r="P157" s="5"/>
      <c r="Q157" s="5"/>
      <c r="R157" s="5"/>
      <c r="S157" s="5"/>
      <c r="T157" s="5"/>
      <c r="U157" s="5"/>
    </row>
    <row r="158" spans="1:21" s="12" customFormat="1" ht="17.100000000000001" customHeight="1" thickTop="1" x14ac:dyDescent="0.2">
      <c r="A158" s="7" t="s">
        <v>1</v>
      </c>
      <c r="B158" s="7" t="s">
        <v>2</v>
      </c>
      <c r="C158" s="7" t="s">
        <v>3</v>
      </c>
      <c r="D158" s="7" t="s">
        <v>4</v>
      </c>
      <c r="E158" s="7" t="s">
        <v>5</v>
      </c>
      <c r="F158" s="7" t="s">
        <v>6</v>
      </c>
      <c r="G158" s="7" t="s">
        <v>7</v>
      </c>
      <c r="H158" s="7" t="s">
        <v>8</v>
      </c>
      <c r="I158" s="7" t="s">
        <v>9</v>
      </c>
      <c r="J158" s="8" t="s">
        <v>10</v>
      </c>
      <c r="K158" s="7" t="s">
        <v>11</v>
      </c>
      <c r="L158" s="9"/>
      <c r="M158" s="10"/>
      <c r="N158" s="11"/>
    </row>
    <row r="159" spans="1:21" ht="17.100000000000001" customHeight="1" x14ac:dyDescent="0.3">
      <c r="A159" s="13">
        <v>1</v>
      </c>
      <c r="B159" s="14"/>
      <c r="C159" s="13">
        <v>50</v>
      </c>
      <c r="D159" s="13">
        <v>50</v>
      </c>
      <c r="E159" s="13">
        <v>50</v>
      </c>
      <c r="F159" s="13"/>
      <c r="G159" s="13"/>
      <c r="H159" s="13"/>
      <c r="I159" s="15">
        <f>SUM(C159:H159)</f>
        <v>150</v>
      </c>
      <c r="J159" s="15">
        <f>SUM(C159:H159)/30</f>
        <v>5</v>
      </c>
      <c r="K159" s="16" t="str">
        <f t="shared" ref="K159:K208" si="12">LOOKUP(J159,M:M,N:N)</f>
        <v>خمس درجات فقط لا غير</v>
      </c>
      <c r="M159" s="18">
        <v>0</v>
      </c>
      <c r="N159" s="19" t="s">
        <v>12</v>
      </c>
    </row>
    <row r="160" spans="1:21" ht="17.100000000000001" customHeight="1" x14ac:dyDescent="0.3">
      <c r="A160" s="21">
        <v>2</v>
      </c>
      <c r="B160" s="22"/>
      <c r="C160" s="21"/>
      <c r="D160" s="21"/>
      <c r="E160" s="21"/>
      <c r="F160" s="21"/>
      <c r="G160" s="21"/>
      <c r="H160" s="21"/>
      <c r="I160" s="23">
        <f t="shared" ref="I160:I178" si="13">SUM(C160:H160)</f>
        <v>0</v>
      </c>
      <c r="J160" s="15">
        <f t="shared" ref="J160:J208" si="14">SUM(C160:H160)/30</f>
        <v>0</v>
      </c>
      <c r="K160" s="24" t="str">
        <f t="shared" si="12"/>
        <v>صفر فقط لاغير</v>
      </c>
      <c r="M160" s="10">
        <v>0.01</v>
      </c>
      <c r="N160" s="19" t="s">
        <v>12</v>
      </c>
    </row>
    <row r="161" spans="1:21" ht="17.100000000000001" customHeight="1" x14ac:dyDescent="0.3">
      <c r="A161" s="21">
        <v>3</v>
      </c>
      <c r="B161" s="22"/>
      <c r="C161" s="21"/>
      <c r="D161" s="21"/>
      <c r="E161" s="21"/>
      <c r="F161" s="21"/>
      <c r="G161" s="21"/>
      <c r="H161" s="21"/>
      <c r="I161" s="23">
        <f t="shared" si="13"/>
        <v>0</v>
      </c>
      <c r="J161" s="15">
        <f t="shared" si="14"/>
        <v>0</v>
      </c>
      <c r="K161" s="24" t="str">
        <f t="shared" si="12"/>
        <v>صفر فقط لاغير</v>
      </c>
      <c r="M161" s="18">
        <v>0.02</v>
      </c>
      <c r="N161" s="19" t="s">
        <v>12</v>
      </c>
    </row>
    <row r="162" spans="1:21" ht="17.100000000000001" customHeight="1" x14ac:dyDescent="0.3">
      <c r="A162" s="21">
        <v>4</v>
      </c>
      <c r="B162" s="22"/>
      <c r="C162" s="25"/>
      <c r="D162" s="25"/>
      <c r="E162" s="25"/>
      <c r="F162" s="25"/>
      <c r="G162" s="25"/>
      <c r="H162" s="25"/>
      <c r="I162" s="23">
        <f t="shared" si="13"/>
        <v>0</v>
      </c>
      <c r="J162" s="15">
        <f t="shared" si="14"/>
        <v>0</v>
      </c>
      <c r="K162" s="24" t="str">
        <f t="shared" si="12"/>
        <v>صفر فقط لاغير</v>
      </c>
      <c r="M162" s="10">
        <v>0.03</v>
      </c>
      <c r="N162" s="19" t="s">
        <v>12</v>
      </c>
    </row>
    <row r="163" spans="1:21" ht="17.100000000000001" customHeight="1" x14ac:dyDescent="0.3">
      <c r="A163" s="21">
        <v>5</v>
      </c>
      <c r="B163" s="22"/>
      <c r="C163" s="21"/>
      <c r="D163" s="21"/>
      <c r="E163" s="21"/>
      <c r="F163" s="21"/>
      <c r="G163" s="21"/>
      <c r="H163" s="21"/>
      <c r="I163" s="23">
        <f t="shared" si="13"/>
        <v>0</v>
      </c>
      <c r="J163" s="15">
        <f t="shared" si="14"/>
        <v>0</v>
      </c>
      <c r="K163" s="24" t="str">
        <f t="shared" si="12"/>
        <v>صفر فقط لاغير</v>
      </c>
      <c r="M163" s="18">
        <v>0.04</v>
      </c>
      <c r="N163" s="19" t="s">
        <v>12</v>
      </c>
    </row>
    <row r="164" spans="1:21" ht="17.100000000000001" customHeight="1" x14ac:dyDescent="0.3">
      <c r="A164" s="21">
        <v>6</v>
      </c>
      <c r="B164" s="22"/>
      <c r="C164" s="21"/>
      <c r="D164" s="21"/>
      <c r="E164" s="21"/>
      <c r="F164" s="21"/>
      <c r="G164" s="21"/>
      <c r="H164" s="21"/>
      <c r="I164" s="23">
        <f t="shared" si="13"/>
        <v>0</v>
      </c>
      <c r="J164" s="15">
        <f t="shared" si="14"/>
        <v>0</v>
      </c>
      <c r="K164" s="24" t="str">
        <f t="shared" si="12"/>
        <v>صفر فقط لاغير</v>
      </c>
      <c r="M164" s="10">
        <v>0.05</v>
      </c>
      <c r="N164" s="19" t="s">
        <v>13</v>
      </c>
    </row>
    <row r="165" spans="1:21" ht="17.100000000000001" customHeight="1" x14ac:dyDescent="0.3">
      <c r="A165" s="21">
        <v>7</v>
      </c>
      <c r="B165" s="22"/>
      <c r="C165" s="21"/>
      <c r="D165" s="21"/>
      <c r="E165" s="21"/>
      <c r="F165" s="21"/>
      <c r="G165" s="21"/>
      <c r="H165" s="21"/>
      <c r="I165" s="23">
        <f t="shared" si="13"/>
        <v>0</v>
      </c>
      <c r="J165" s="15">
        <f t="shared" si="14"/>
        <v>0</v>
      </c>
      <c r="K165" s="24" t="str">
        <f t="shared" si="12"/>
        <v>صفر فقط لاغير</v>
      </c>
      <c r="M165" s="18">
        <v>0.06</v>
      </c>
      <c r="N165" s="19" t="s">
        <v>13</v>
      </c>
    </row>
    <row r="166" spans="1:21" ht="17.100000000000001" customHeight="1" x14ac:dyDescent="0.3">
      <c r="A166" s="21">
        <v>8</v>
      </c>
      <c r="B166" s="22"/>
      <c r="C166" s="21"/>
      <c r="D166" s="21"/>
      <c r="E166" s="21"/>
      <c r="F166" s="21"/>
      <c r="G166" s="21"/>
      <c r="H166" s="21"/>
      <c r="I166" s="23">
        <f t="shared" si="13"/>
        <v>0</v>
      </c>
      <c r="J166" s="15">
        <f t="shared" si="14"/>
        <v>0</v>
      </c>
      <c r="K166" s="24" t="str">
        <f t="shared" si="12"/>
        <v>صفر فقط لاغير</v>
      </c>
      <c r="M166" s="10">
        <v>7.0000000000000007E-2</v>
      </c>
      <c r="N166" s="19" t="s">
        <v>13</v>
      </c>
      <c r="O166" s="26"/>
      <c r="P166" s="26"/>
    </row>
    <row r="167" spans="1:21" ht="17.100000000000001" customHeight="1" x14ac:dyDescent="0.3">
      <c r="A167" s="21">
        <v>9</v>
      </c>
      <c r="B167" s="22"/>
      <c r="C167" s="21"/>
      <c r="D167" s="21"/>
      <c r="E167" s="21"/>
      <c r="F167" s="21"/>
      <c r="G167" s="21"/>
      <c r="H167" s="21"/>
      <c r="I167" s="23">
        <f t="shared" si="13"/>
        <v>0</v>
      </c>
      <c r="J167" s="15">
        <f t="shared" si="14"/>
        <v>0</v>
      </c>
      <c r="K167" s="24" t="str">
        <f t="shared" si="12"/>
        <v>صفر فقط لاغير</v>
      </c>
      <c r="M167" s="18">
        <v>0.08</v>
      </c>
      <c r="N167" s="19" t="s">
        <v>13</v>
      </c>
      <c r="O167" s="26"/>
      <c r="P167" s="26"/>
    </row>
    <row r="168" spans="1:21" ht="17.100000000000001" customHeight="1" x14ac:dyDescent="0.3">
      <c r="A168" s="21">
        <v>10</v>
      </c>
      <c r="B168" s="22"/>
      <c r="C168" s="21"/>
      <c r="D168" s="21"/>
      <c r="E168" s="21"/>
      <c r="F168" s="21"/>
      <c r="G168" s="21"/>
      <c r="H168" s="21"/>
      <c r="I168" s="23">
        <f t="shared" si="13"/>
        <v>0</v>
      </c>
      <c r="J168" s="15">
        <f t="shared" si="14"/>
        <v>0</v>
      </c>
      <c r="K168" s="24" t="str">
        <f t="shared" si="12"/>
        <v>صفر فقط لاغير</v>
      </c>
      <c r="M168" s="10">
        <v>0.09</v>
      </c>
      <c r="N168" s="19" t="s">
        <v>13</v>
      </c>
      <c r="O168" s="26"/>
      <c r="P168" s="26"/>
      <c r="Q168" s="26"/>
      <c r="R168" s="26"/>
      <c r="S168" s="26"/>
      <c r="T168" s="26"/>
      <c r="U168" s="26"/>
    </row>
    <row r="169" spans="1:21" ht="17.100000000000001" customHeight="1" x14ac:dyDescent="0.3">
      <c r="A169" s="21">
        <v>11</v>
      </c>
      <c r="B169" s="22"/>
      <c r="C169" s="21"/>
      <c r="D169" s="21"/>
      <c r="E169" s="21"/>
      <c r="F169" s="21"/>
      <c r="G169" s="21"/>
      <c r="H169" s="21"/>
      <c r="I169" s="23">
        <f t="shared" si="13"/>
        <v>0</v>
      </c>
      <c r="J169" s="15">
        <f t="shared" si="14"/>
        <v>0</v>
      </c>
      <c r="K169" s="24" t="str">
        <f t="shared" si="12"/>
        <v>صفر فقط لاغير</v>
      </c>
      <c r="M169" s="18">
        <v>0.1</v>
      </c>
      <c r="N169" s="19" t="s">
        <v>13</v>
      </c>
      <c r="O169" s="26"/>
      <c r="P169" s="26"/>
      <c r="Q169" s="26"/>
      <c r="R169" s="26"/>
      <c r="S169" s="26"/>
      <c r="T169" s="26"/>
      <c r="U169" s="26"/>
    </row>
    <row r="170" spans="1:21" ht="17.100000000000001" customHeight="1" x14ac:dyDescent="0.3">
      <c r="A170" s="21">
        <v>12</v>
      </c>
      <c r="B170" s="22"/>
      <c r="C170" s="21"/>
      <c r="D170" s="21"/>
      <c r="E170" s="21"/>
      <c r="F170" s="21"/>
      <c r="G170" s="21"/>
      <c r="H170" s="21"/>
      <c r="I170" s="23">
        <f t="shared" si="13"/>
        <v>0</v>
      </c>
      <c r="J170" s="15">
        <f t="shared" si="14"/>
        <v>0</v>
      </c>
      <c r="K170" s="24" t="str">
        <f t="shared" si="12"/>
        <v>صفر فقط لاغير</v>
      </c>
      <c r="M170" s="10">
        <v>0.11</v>
      </c>
      <c r="N170" s="19" t="s">
        <v>13</v>
      </c>
      <c r="O170" s="26"/>
      <c r="P170" s="26"/>
      <c r="Q170" s="26"/>
      <c r="R170" s="26"/>
      <c r="S170" s="26"/>
      <c r="T170" s="26"/>
      <c r="U170" s="26"/>
    </row>
    <row r="171" spans="1:21" ht="17.100000000000001" customHeight="1" x14ac:dyDescent="0.3">
      <c r="A171" s="21">
        <v>13</v>
      </c>
      <c r="B171" s="22"/>
      <c r="C171" s="21"/>
      <c r="D171" s="21"/>
      <c r="E171" s="21"/>
      <c r="F171" s="21"/>
      <c r="G171" s="21"/>
      <c r="H171" s="21"/>
      <c r="I171" s="23">
        <f t="shared" si="13"/>
        <v>0</v>
      </c>
      <c r="J171" s="15">
        <f t="shared" si="14"/>
        <v>0</v>
      </c>
      <c r="K171" s="24" t="str">
        <f t="shared" si="12"/>
        <v>صفر فقط لاغير</v>
      </c>
      <c r="M171" s="18">
        <v>0.12</v>
      </c>
      <c r="N171" s="19" t="s">
        <v>13</v>
      </c>
      <c r="O171" s="26"/>
      <c r="P171" s="26"/>
      <c r="Q171" s="26"/>
      <c r="R171" s="26"/>
      <c r="S171" s="26"/>
      <c r="T171" s="26"/>
      <c r="U171" s="26"/>
    </row>
    <row r="172" spans="1:21" ht="17.100000000000001" customHeight="1" x14ac:dyDescent="0.3">
      <c r="A172" s="21">
        <v>14</v>
      </c>
      <c r="B172" s="22"/>
      <c r="C172" s="21"/>
      <c r="D172" s="21"/>
      <c r="E172" s="21"/>
      <c r="F172" s="21"/>
      <c r="G172" s="21"/>
      <c r="H172" s="21"/>
      <c r="I172" s="23">
        <f t="shared" si="13"/>
        <v>0</v>
      </c>
      <c r="J172" s="15">
        <f t="shared" si="14"/>
        <v>0</v>
      </c>
      <c r="K172" s="24" t="str">
        <f t="shared" si="12"/>
        <v>صفر فقط لاغير</v>
      </c>
      <c r="M172" s="10">
        <v>0.13</v>
      </c>
      <c r="N172" s="19" t="s">
        <v>13</v>
      </c>
      <c r="O172" s="26"/>
      <c r="P172" s="26"/>
      <c r="Q172" s="26"/>
      <c r="R172" s="26"/>
      <c r="S172" s="26"/>
      <c r="T172" s="26"/>
      <c r="U172" s="26"/>
    </row>
    <row r="173" spans="1:21" ht="17.100000000000001" customHeight="1" x14ac:dyDescent="0.3">
      <c r="A173" s="21">
        <v>15</v>
      </c>
      <c r="B173" s="22"/>
      <c r="C173" s="21"/>
      <c r="D173" s="21"/>
      <c r="E173" s="21"/>
      <c r="F173" s="21"/>
      <c r="G173" s="21"/>
      <c r="H173" s="21"/>
      <c r="I173" s="23">
        <f t="shared" si="13"/>
        <v>0</v>
      </c>
      <c r="J173" s="15">
        <f t="shared" si="14"/>
        <v>0</v>
      </c>
      <c r="K173" s="24" t="str">
        <f t="shared" si="12"/>
        <v>صفر فقط لاغير</v>
      </c>
      <c r="M173" s="18">
        <v>0.14000000000000001</v>
      </c>
      <c r="N173" s="19" t="s">
        <v>13</v>
      </c>
      <c r="O173" s="26"/>
      <c r="P173" s="26"/>
      <c r="Q173" s="26"/>
      <c r="R173" s="26"/>
      <c r="S173" s="26"/>
      <c r="T173" s="26"/>
      <c r="U173" s="26"/>
    </row>
    <row r="174" spans="1:21" ht="17.100000000000001" customHeight="1" x14ac:dyDescent="0.3">
      <c r="A174" s="21">
        <v>16</v>
      </c>
      <c r="B174" s="22"/>
      <c r="C174" s="21"/>
      <c r="D174" s="21"/>
      <c r="E174" s="21"/>
      <c r="F174" s="21"/>
      <c r="G174" s="21"/>
      <c r="H174" s="21"/>
      <c r="I174" s="23">
        <f t="shared" si="13"/>
        <v>0</v>
      </c>
      <c r="J174" s="15">
        <f t="shared" si="14"/>
        <v>0</v>
      </c>
      <c r="K174" s="24" t="str">
        <f t="shared" si="12"/>
        <v>صفر فقط لاغير</v>
      </c>
      <c r="M174" s="10">
        <v>0.15</v>
      </c>
      <c r="N174" s="19" t="s">
        <v>14</v>
      </c>
      <c r="O174" s="26"/>
      <c r="P174" s="26"/>
      <c r="Q174" s="26"/>
      <c r="R174" s="26"/>
      <c r="S174" s="26"/>
      <c r="T174" s="26"/>
      <c r="U174" s="26"/>
    </row>
    <row r="175" spans="1:21" ht="17.100000000000001" customHeight="1" x14ac:dyDescent="0.3">
      <c r="A175" s="21">
        <v>17</v>
      </c>
      <c r="B175" s="22"/>
      <c r="C175" s="21"/>
      <c r="D175" s="21"/>
      <c r="E175" s="21"/>
      <c r="F175" s="21"/>
      <c r="G175" s="21"/>
      <c r="H175" s="21"/>
      <c r="I175" s="23">
        <f t="shared" si="13"/>
        <v>0</v>
      </c>
      <c r="J175" s="15">
        <f t="shared" si="14"/>
        <v>0</v>
      </c>
      <c r="K175" s="24" t="str">
        <f t="shared" si="12"/>
        <v>صفر فقط لاغير</v>
      </c>
      <c r="M175" s="18">
        <v>0.16</v>
      </c>
      <c r="N175" s="19" t="s">
        <v>14</v>
      </c>
      <c r="O175" s="26"/>
      <c r="P175" s="26"/>
      <c r="Q175" s="26"/>
      <c r="R175" s="26"/>
      <c r="S175" s="26"/>
      <c r="T175" s="26"/>
      <c r="U175" s="26"/>
    </row>
    <row r="176" spans="1:21" ht="17.100000000000001" customHeight="1" x14ac:dyDescent="0.3">
      <c r="A176" s="21">
        <v>18</v>
      </c>
      <c r="B176" s="22"/>
      <c r="C176" s="21"/>
      <c r="D176" s="21"/>
      <c r="E176" s="21"/>
      <c r="F176" s="21"/>
      <c r="G176" s="21"/>
      <c r="H176" s="21"/>
      <c r="I176" s="23">
        <f t="shared" si="13"/>
        <v>0</v>
      </c>
      <c r="J176" s="15">
        <f t="shared" si="14"/>
        <v>0</v>
      </c>
      <c r="K176" s="24" t="str">
        <f t="shared" si="12"/>
        <v>صفر فقط لاغير</v>
      </c>
      <c r="M176" s="10">
        <v>0.17</v>
      </c>
      <c r="N176" s="19" t="s">
        <v>14</v>
      </c>
      <c r="O176" s="26"/>
      <c r="P176" s="26"/>
      <c r="Q176" s="26"/>
      <c r="R176" s="26"/>
      <c r="S176" s="26"/>
      <c r="T176" s="26"/>
      <c r="U176" s="26"/>
    </row>
    <row r="177" spans="1:21" ht="17.100000000000001" customHeight="1" x14ac:dyDescent="0.3">
      <c r="A177" s="21">
        <v>19</v>
      </c>
      <c r="B177" s="22"/>
      <c r="C177" s="21"/>
      <c r="D177" s="21"/>
      <c r="E177" s="21"/>
      <c r="F177" s="21"/>
      <c r="G177" s="21"/>
      <c r="H177" s="21"/>
      <c r="I177" s="23">
        <f t="shared" si="13"/>
        <v>0</v>
      </c>
      <c r="J177" s="15">
        <f t="shared" si="14"/>
        <v>0</v>
      </c>
      <c r="K177" s="24" t="str">
        <f t="shared" si="12"/>
        <v>صفر فقط لاغير</v>
      </c>
      <c r="M177" s="18">
        <v>0.18</v>
      </c>
      <c r="N177" s="19" t="s">
        <v>14</v>
      </c>
      <c r="O177" s="26"/>
      <c r="P177" s="26"/>
      <c r="Q177" s="26"/>
      <c r="R177" s="26"/>
      <c r="S177" s="26"/>
      <c r="T177" s="26"/>
      <c r="U177" s="26"/>
    </row>
    <row r="178" spans="1:21" ht="17.100000000000001" customHeight="1" x14ac:dyDescent="0.3">
      <c r="A178" s="21">
        <v>20</v>
      </c>
      <c r="B178" s="22"/>
      <c r="C178" s="21"/>
      <c r="D178" s="21"/>
      <c r="E178" s="21"/>
      <c r="F178" s="21"/>
      <c r="G178" s="21"/>
      <c r="H178" s="21"/>
      <c r="I178" s="23">
        <f t="shared" si="13"/>
        <v>0</v>
      </c>
      <c r="J178" s="15">
        <f t="shared" si="14"/>
        <v>0</v>
      </c>
      <c r="K178" s="24" t="str">
        <f t="shared" si="12"/>
        <v>صفر فقط لاغير</v>
      </c>
      <c r="M178" s="10">
        <v>0.19</v>
      </c>
      <c r="N178" s="19" t="s">
        <v>14</v>
      </c>
      <c r="O178" s="26"/>
      <c r="P178" s="26"/>
      <c r="Q178" s="26"/>
      <c r="R178" s="26"/>
      <c r="S178" s="26"/>
      <c r="T178" s="26"/>
      <c r="U178" s="26"/>
    </row>
    <row r="179" spans="1:21" ht="17.100000000000001" customHeight="1" x14ac:dyDescent="0.3">
      <c r="A179" s="21">
        <v>21</v>
      </c>
      <c r="B179" s="14"/>
      <c r="C179" s="13">
        <v>50</v>
      </c>
      <c r="D179" s="13">
        <v>50</v>
      </c>
      <c r="E179" s="13">
        <v>50</v>
      </c>
      <c r="F179" s="13"/>
      <c r="G179" s="13"/>
      <c r="H179" s="13"/>
      <c r="I179" s="15">
        <f>SUM(C179:H179)</f>
        <v>150</v>
      </c>
      <c r="J179" s="15">
        <f t="shared" si="14"/>
        <v>5</v>
      </c>
      <c r="K179" s="16" t="str">
        <f t="shared" si="12"/>
        <v>خمس درجات فقط لا غير</v>
      </c>
      <c r="M179" s="18">
        <v>0.2</v>
      </c>
      <c r="N179" s="19" t="s">
        <v>14</v>
      </c>
      <c r="O179" s="26"/>
      <c r="P179" s="26"/>
      <c r="Q179" s="26"/>
      <c r="R179" s="26"/>
      <c r="S179" s="26"/>
      <c r="T179" s="26"/>
      <c r="U179" s="26"/>
    </row>
    <row r="180" spans="1:21" ht="17.100000000000001" customHeight="1" x14ac:dyDescent="0.3">
      <c r="A180" s="21">
        <v>22</v>
      </c>
      <c r="B180" s="22"/>
      <c r="C180" s="21"/>
      <c r="D180" s="21"/>
      <c r="E180" s="21"/>
      <c r="F180" s="21"/>
      <c r="G180" s="21"/>
      <c r="H180" s="21"/>
      <c r="I180" s="23">
        <f t="shared" ref="I180:I208" si="15">SUM(C180:H180)</f>
        <v>0</v>
      </c>
      <c r="J180" s="15">
        <f t="shared" si="14"/>
        <v>0</v>
      </c>
      <c r="K180" s="24" t="str">
        <f t="shared" si="12"/>
        <v>صفر فقط لاغير</v>
      </c>
      <c r="M180" s="10">
        <v>0.21</v>
      </c>
      <c r="N180" s="19" t="s">
        <v>14</v>
      </c>
      <c r="O180" s="26"/>
      <c r="P180" s="26"/>
      <c r="Q180" s="26"/>
      <c r="R180" s="26"/>
      <c r="S180" s="26"/>
      <c r="T180" s="26"/>
      <c r="U180" s="26"/>
    </row>
    <row r="181" spans="1:21" ht="17.100000000000001" customHeight="1" x14ac:dyDescent="0.3">
      <c r="A181" s="21">
        <v>23</v>
      </c>
      <c r="B181" s="22"/>
      <c r="C181" s="21"/>
      <c r="D181" s="21"/>
      <c r="E181" s="21"/>
      <c r="F181" s="21"/>
      <c r="G181" s="21"/>
      <c r="H181" s="21"/>
      <c r="I181" s="23">
        <f t="shared" si="15"/>
        <v>0</v>
      </c>
      <c r="J181" s="15">
        <f t="shared" si="14"/>
        <v>0</v>
      </c>
      <c r="K181" s="24" t="str">
        <f t="shared" si="12"/>
        <v>صفر فقط لاغير</v>
      </c>
      <c r="M181" s="18">
        <v>0.22</v>
      </c>
      <c r="N181" s="19" t="s">
        <v>14</v>
      </c>
      <c r="O181" s="26"/>
      <c r="P181" s="26"/>
      <c r="Q181" s="26"/>
      <c r="R181" s="26"/>
      <c r="S181" s="26"/>
      <c r="T181" s="26"/>
      <c r="U181" s="26"/>
    </row>
    <row r="182" spans="1:21" ht="17.100000000000001" customHeight="1" x14ac:dyDescent="0.3">
      <c r="A182" s="21">
        <v>24</v>
      </c>
      <c r="B182" s="22"/>
      <c r="C182" s="25"/>
      <c r="D182" s="25"/>
      <c r="E182" s="25"/>
      <c r="F182" s="25"/>
      <c r="G182" s="25"/>
      <c r="H182" s="25"/>
      <c r="I182" s="23">
        <f t="shared" si="15"/>
        <v>0</v>
      </c>
      <c r="J182" s="15">
        <f t="shared" si="14"/>
        <v>0</v>
      </c>
      <c r="K182" s="24" t="str">
        <f t="shared" si="12"/>
        <v>صفر فقط لاغير</v>
      </c>
      <c r="M182" s="10">
        <v>0.23</v>
      </c>
      <c r="N182" s="19" t="s">
        <v>14</v>
      </c>
      <c r="O182" s="26"/>
      <c r="P182" s="26"/>
      <c r="Q182" s="26"/>
      <c r="R182" s="26"/>
      <c r="S182" s="26"/>
      <c r="T182" s="26"/>
      <c r="U182" s="26"/>
    </row>
    <row r="183" spans="1:21" ht="17.100000000000001" customHeight="1" x14ac:dyDescent="0.3">
      <c r="A183" s="21">
        <v>25</v>
      </c>
      <c r="B183" s="22"/>
      <c r="C183" s="21"/>
      <c r="D183" s="21"/>
      <c r="E183" s="21"/>
      <c r="F183" s="21"/>
      <c r="G183" s="21"/>
      <c r="H183" s="21"/>
      <c r="I183" s="23">
        <f t="shared" si="15"/>
        <v>0</v>
      </c>
      <c r="J183" s="15">
        <f t="shared" si="14"/>
        <v>0</v>
      </c>
      <c r="K183" s="24" t="str">
        <f t="shared" si="12"/>
        <v>صفر فقط لاغير</v>
      </c>
      <c r="M183" s="18">
        <v>0.24</v>
      </c>
      <c r="N183" s="19" t="s">
        <v>14</v>
      </c>
      <c r="O183" s="26"/>
      <c r="P183" s="26"/>
      <c r="Q183" s="26"/>
      <c r="R183" s="26"/>
      <c r="S183" s="26"/>
      <c r="T183" s="26"/>
      <c r="U183" s="26"/>
    </row>
    <row r="184" spans="1:21" ht="17.100000000000001" customHeight="1" x14ac:dyDescent="0.3">
      <c r="A184" s="21">
        <v>26</v>
      </c>
      <c r="B184" s="22"/>
      <c r="C184" s="21"/>
      <c r="D184" s="21"/>
      <c r="E184" s="21"/>
      <c r="F184" s="21"/>
      <c r="G184" s="21"/>
      <c r="H184" s="21"/>
      <c r="I184" s="23">
        <f t="shared" si="15"/>
        <v>0</v>
      </c>
      <c r="J184" s="15">
        <f t="shared" si="14"/>
        <v>0</v>
      </c>
      <c r="K184" s="24" t="str">
        <f t="shared" si="12"/>
        <v>صفر فقط لاغير</v>
      </c>
      <c r="M184" s="10">
        <v>0.25</v>
      </c>
      <c r="N184" s="19" t="s">
        <v>16</v>
      </c>
      <c r="O184" s="26"/>
      <c r="P184" s="26"/>
      <c r="Q184" s="26"/>
      <c r="R184" s="26"/>
      <c r="S184" s="26"/>
      <c r="T184" s="26"/>
      <c r="U184" s="26"/>
    </row>
    <row r="185" spans="1:21" ht="17.100000000000001" customHeight="1" x14ac:dyDescent="0.3">
      <c r="A185" s="21">
        <v>27</v>
      </c>
      <c r="B185" s="22"/>
      <c r="C185" s="21"/>
      <c r="D185" s="21"/>
      <c r="E185" s="21"/>
      <c r="F185" s="21"/>
      <c r="G185" s="21"/>
      <c r="H185" s="21"/>
      <c r="I185" s="23">
        <f t="shared" si="15"/>
        <v>0</v>
      </c>
      <c r="J185" s="15">
        <f t="shared" si="14"/>
        <v>0</v>
      </c>
      <c r="K185" s="24" t="str">
        <f t="shared" si="12"/>
        <v>صفر فقط لاغير</v>
      </c>
      <c r="M185" s="18">
        <v>0.26</v>
      </c>
      <c r="N185" s="19" t="s">
        <v>16</v>
      </c>
      <c r="O185" s="26"/>
      <c r="P185" s="26"/>
      <c r="Q185" s="26"/>
      <c r="R185" s="26"/>
      <c r="S185" s="26"/>
      <c r="T185" s="26"/>
      <c r="U185" s="26"/>
    </row>
    <row r="186" spans="1:21" ht="17.100000000000001" customHeight="1" x14ac:dyDescent="0.3">
      <c r="A186" s="21">
        <v>28</v>
      </c>
      <c r="B186" s="22"/>
      <c r="C186" s="21"/>
      <c r="D186" s="21"/>
      <c r="E186" s="21"/>
      <c r="F186" s="21"/>
      <c r="G186" s="21"/>
      <c r="H186" s="21"/>
      <c r="I186" s="23">
        <f t="shared" si="15"/>
        <v>0</v>
      </c>
      <c r="J186" s="15">
        <f t="shared" si="14"/>
        <v>0</v>
      </c>
      <c r="K186" s="24" t="str">
        <f t="shared" si="12"/>
        <v>صفر فقط لاغير</v>
      </c>
      <c r="M186" s="10">
        <v>0.27</v>
      </c>
      <c r="N186" s="19" t="s">
        <v>16</v>
      </c>
      <c r="O186" s="26"/>
      <c r="P186" s="26"/>
      <c r="Q186" s="26"/>
      <c r="R186" s="26"/>
      <c r="S186" s="26"/>
      <c r="T186" s="26"/>
      <c r="U186" s="26"/>
    </row>
    <row r="187" spans="1:21" ht="17.100000000000001" customHeight="1" x14ac:dyDescent="0.3">
      <c r="A187" s="21">
        <v>29</v>
      </c>
      <c r="B187" s="22"/>
      <c r="C187" s="21"/>
      <c r="D187" s="21"/>
      <c r="E187" s="21"/>
      <c r="F187" s="21"/>
      <c r="G187" s="21"/>
      <c r="H187" s="21"/>
      <c r="I187" s="23">
        <f t="shared" si="15"/>
        <v>0</v>
      </c>
      <c r="J187" s="15">
        <f t="shared" si="14"/>
        <v>0</v>
      </c>
      <c r="K187" s="24" t="str">
        <f t="shared" si="12"/>
        <v>صفر فقط لاغير</v>
      </c>
      <c r="M187" s="18">
        <v>0.28000000000000003</v>
      </c>
      <c r="N187" s="19" t="s">
        <v>16</v>
      </c>
      <c r="O187" s="26"/>
      <c r="P187" s="26"/>
      <c r="Q187" s="26"/>
      <c r="R187" s="26"/>
      <c r="S187" s="26"/>
      <c r="T187" s="26"/>
      <c r="U187" s="26"/>
    </row>
    <row r="188" spans="1:21" ht="17.100000000000001" customHeight="1" x14ac:dyDescent="0.3">
      <c r="A188" s="21">
        <v>30</v>
      </c>
      <c r="B188" s="22"/>
      <c r="C188" s="21"/>
      <c r="D188" s="21"/>
      <c r="E188" s="21"/>
      <c r="F188" s="21"/>
      <c r="G188" s="21"/>
      <c r="H188" s="21"/>
      <c r="I188" s="23">
        <f t="shared" si="15"/>
        <v>0</v>
      </c>
      <c r="J188" s="15">
        <f t="shared" si="14"/>
        <v>0</v>
      </c>
      <c r="K188" s="24" t="str">
        <f t="shared" si="12"/>
        <v>صفر فقط لاغير</v>
      </c>
      <c r="M188" s="10">
        <v>0.28999999999999998</v>
      </c>
      <c r="N188" s="19" t="s">
        <v>16</v>
      </c>
      <c r="O188" s="26"/>
      <c r="P188" s="26"/>
      <c r="Q188" s="26"/>
      <c r="R188" s="26"/>
      <c r="S188" s="26"/>
      <c r="T188" s="26"/>
      <c r="U188" s="26"/>
    </row>
    <row r="189" spans="1:21" s="38" customFormat="1" ht="17.100000000000001" customHeight="1" x14ac:dyDescent="0.3">
      <c r="A189" s="21">
        <v>31</v>
      </c>
      <c r="B189" s="22"/>
      <c r="C189" s="21"/>
      <c r="D189" s="21"/>
      <c r="E189" s="21"/>
      <c r="F189" s="21"/>
      <c r="G189" s="21"/>
      <c r="H189" s="21"/>
      <c r="I189" s="23">
        <f t="shared" si="15"/>
        <v>0</v>
      </c>
      <c r="J189" s="15">
        <f t="shared" si="14"/>
        <v>0</v>
      </c>
      <c r="K189" s="24" t="str">
        <f t="shared" si="12"/>
        <v>صفر فقط لاغير</v>
      </c>
      <c r="L189" s="35"/>
      <c r="M189" s="36">
        <v>0.3</v>
      </c>
      <c r="N189" s="37" t="s">
        <v>16</v>
      </c>
    </row>
    <row r="190" spans="1:21" s="12" customFormat="1" ht="17.100000000000001" customHeight="1" x14ac:dyDescent="0.2">
      <c r="A190" s="21">
        <v>32</v>
      </c>
      <c r="B190" s="22"/>
      <c r="C190" s="21"/>
      <c r="D190" s="21"/>
      <c r="E190" s="21"/>
      <c r="F190" s="21"/>
      <c r="G190" s="21"/>
      <c r="H190" s="21"/>
      <c r="I190" s="23">
        <f t="shared" si="15"/>
        <v>0</v>
      </c>
      <c r="J190" s="15">
        <f t="shared" si="14"/>
        <v>0</v>
      </c>
      <c r="K190" s="24" t="str">
        <f t="shared" si="12"/>
        <v>صفر فقط لاغير</v>
      </c>
      <c r="L190" s="9"/>
      <c r="M190" s="10">
        <v>0.31</v>
      </c>
      <c r="N190" s="19" t="s">
        <v>16</v>
      </c>
    </row>
    <row r="191" spans="1:21" ht="17.100000000000001" customHeight="1" x14ac:dyDescent="0.3">
      <c r="A191" s="21">
        <v>33</v>
      </c>
      <c r="B191" s="22"/>
      <c r="C191" s="21"/>
      <c r="D191" s="21"/>
      <c r="E191" s="21"/>
      <c r="F191" s="21"/>
      <c r="G191" s="21"/>
      <c r="H191" s="21"/>
      <c r="I191" s="23">
        <f t="shared" si="15"/>
        <v>0</v>
      </c>
      <c r="J191" s="15">
        <f t="shared" si="14"/>
        <v>0</v>
      </c>
      <c r="K191" s="24" t="str">
        <f t="shared" si="12"/>
        <v>صفر فقط لاغير</v>
      </c>
      <c r="M191" s="18">
        <v>0.32</v>
      </c>
      <c r="N191" s="19" t="s">
        <v>16</v>
      </c>
      <c r="O191" s="26"/>
      <c r="P191" s="26"/>
      <c r="Q191" s="26"/>
      <c r="R191" s="26"/>
      <c r="S191" s="26"/>
      <c r="T191" s="26"/>
      <c r="U191" s="26"/>
    </row>
    <row r="192" spans="1:21" ht="17.100000000000001" customHeight="1" x14ac:dyDescent="0.3">
      <c r="A192" s="21">
        <v>34</v>
      </c>
      <c r="B192" s="22"/>
      <c r="C192" s="21"/>
      <c r="D192" s="21"/>
      <c r="E192" s="21"/>
      <c r="F192" s="21"/>
      <c r="G192" s="21"/>
      <c r="H192" s="21"/>
      <c r="I192" s="23">
        <f t="shared" si="15"/>
        <v>0</v>
      </c>
      <c r="J192" s="15">
        <f t="shared" si="14"/>
        <v>0</v>
      </c>
      <c r="K192" s="24" t="str">
        <f t="shared" si="12"/>
        <v>صفر فقط لاغير</v>
      </c>
      <c r="M192" s="10">
        <v>0.33</v>
      </c>
      <c r="N192" s="19" t="s">
        <v>16</v>
      </c>
      <c r="O192" s="26"/>
      <c r="P192" s="26"/>
      <c r="Q192" s="26"/>
      <c r="R192" s="26"/>
      <c r="S192" s="26"/>
      <c r="T192" s="26"/>
      <c r="U192" s="26"/>
    </row>
    <row r="193" spans="1:21" ht="17.100000000000001" customHeight="1" x14ac:dyDescent="0.3">
      <c r="A193" s="21">
        <v>35</v>
      </c>
      <c r="B193" s="22"/>
      <c r="C193" s="21"/>
      <c r="D193" s="21"/>
      <c r="E193" s="21"/>
      <c r="F193" s="21"/>
      <c r="G193" s="21"/>
      <c r="H193" s="21"/>
      <c r="I193" s="23">
        <f t="shared" si="15"/>
        <v>0</v>
      </c>
      <c r="J193" s="15">
        <f t="shared" si="14"/>
        <v>0</v>
      </c>
      <c r="K193" s="24" t="str">
        <f t="shared" si="12"/>
        <v>صفر فقط لاغير</v>
      </c>
      <c r="M193" s="18">
        <v>0.34</v>
      </c>
      <c r="N193" s="19" t="s">
        <v>16</v>
      </c>
      <c r="O193" s="26"/>
      <c r="P193" s="26"/>
      <c r="Q193" s="26"/>
      <c r="R193" s="26"/>
      <c r="S193" s="26"/>
      <c r="T193" s="26"/>
      <c r="U193" s="26"/>
    </row>
    <row r="194" spans="1:21" ht="17.100000000000001" customHeight="1" x14ac:dyDescent="0.3">
      <c r="A194" s="21">
        <v>36</v>
      </c>
      <c r="B194" s="22"/>
      <c r="C194" s="21"/>
      <c r="D194" s="21"/>
      <c r="E194" s="21"/>
      <c r="F194" s="21"/>
      <c r="G194" s="21"/>
      <c r="H194" s="21"/>
      <c r="I194" s="23">
        <f t="shared" si="15"/>
        <v>0</v>
      </c>
      <c r="J194" s="15">
        <f t="shared" si="14"/>
        <v>0</v>
      </c>
      <c r="K194" s="24" t="str">
        <f t="shared" si="12"/>
        <v>صفر فقط لاغير</v>
      </c>
      <c r="M194" s="10">
        <v>0.35</v>
      </c>
      <c r="N194" s="19" t="s">
        <v>19</v>
      </c>
      <c r="O194" s="26"/>
      <c r="P194" s="26"/>
      <c r="Q194" s="26"/>
      <c r="R194" s="26"/>
      <c r="S194" s="26"/>
      <c r="T194" s="26"/>
      <c r="U194" s="26"/>
    </row>
    <row r="195" spans="1:21" ht="17.100000000000001" customHeight="1" x14ac:dyDescent="0.3">
      <c r="A195" s="21">
        <v>37</v>
      </c>
      <c r="B195" s="22"/>
      <c r="C195" s="21"/>
      <c r="D195" s="21"/>
      <c r="E195" s="21"/>
      <c r="F195" s="21"/>
      <c r="G195" s="21"/>
      <c r="H195" s="21"/>
      <c r="I195" s="23">
        <f t="shared" si="15"/>
        <v>0</v>
      </c>
      <c r="J195" s="15">
        <f t="shared" si="14"/>
        <v>0</v>
      </c>
      <c r="K195" s="24" t="str">
        <f t="shared" si="12"/>
        <v>صفر فقط لاغير</v>
      </c>
      <c r="M195" s="18">
        <v>0.36</v>
      </c>
      <c r="N195" s="19" t="s">
        <v>19</v>
      </c>
      <c r="O195" s="26"/>
      <c r="P195" s="26"/>
      <c r="Q195" s="26"/>
      <c r="R195" s="26"/>
      <c r="S195" s="26"/>
      <c r="T195" s="26"/>
      <c r="U195" s="26"/>
    </row>
    <row r="196" spans="1:21" ht="17.100000000000001" customHeight="1" x14ac:dyDescent="0.3">
      <c r="A196" s="21">
        <v>38</v>
      </c>
      <c r="B196" s="22"/>
      <c r="C196" s="21"/>
      <c r="D196" s="21"/>
      <c r="E196" s="21"/>
      <c r="F196" s="21"/>
      <c r="G196" s="21"/>
      <c r="H196" s="21"/>
      <c r="I196" s="23">
        <f t="shared" si="15"/>
        <v>0</v>
      </c>
      <c r="J196" s="15">
        <f t="shared" si="14"/>
        <v>0</v>
      </c>
      <c r="K196" s="24" t="str">
        <f t="shared" si="12"/>
        <v>صفر فقط لاغير</v>
      </c>
      <c r="M196" s="10">
        <v>0.37</v>
      </c>
      <c r="N196" s="19" t="s">
        <v>19</v>
      </c>
      <c r="O196" s="26"/>
      <c r="P196" s="26"/>
      <c r="Q196" s="26"/>
      <c r="R196" s="26"/>
      <c r="S196" s="26"/>
      <c r="T196" s="26"/>
      <c r="U196" s="26"/>
    </row>
    <row r="197" spans="1:21" ht="17.100000000000001" customHeight="1" x14ac:dyDescent="0.3">
      <c r="A197" s="21">
        <v>39</v>
      </c>
      <c r="B197" s="22"/>
      <c r="C197" s="21"/>
      <c r="D197" s="21"/>
      <c r="E197" s="21"/>
      <c r="F197" s="21"/>
      <c r="G197" s="21"/>
      <c r="H197" s="21"/>
      <c r="I197" s="23">
        <f t="shared" si="15"/>
        <v>0</v>
      </c>
      <c r="J197" s="15">
        <f t="shared" si="14"/>
        <v>0</v>
      </c>
      <c r="K197" s="24" t="str">
        <f t="shared" si="12"/>
        <v>صفر فقط لاغير</v>
      </c>
      <c r="M197" s="18">
        <v>0.38</v>
      </c>
      <c r="N197" s="19" t="s">
        <v>19</v>
      </c>
      <c r="O197" s="26"/>
      <c r="P197" s="26"/>
      <c r="Q197" s="26"/>
      <c r="R197" s="26"/>
      <c r="S197" s="26"/>
      <c r="T197" s="26"/>
      <c r="U197" s="26"/>
    </row>
    <row r="198" spans="1:21" ht="17.100000000000001" customHeight="1" x14ac:dyDescent="0.3">
      <c r="A198" s="21">
        <v>40</v>
      </c>
      <c r="B198" s="22"/>
      <c r="C198" s="21"/>
      <c r="D198" s="21"/>
      <c r="E198" s="21"/>
      <c r="F198" s="21"/>
      <c r="G198" s="21"/>
      <c r="H198" s="21"/>
      <c r="I198" s="23">
        <f t="shared" si="15"/>
        <v>0</v>
      </c>
      <c r="J198" s="15">
        <f t="shared" si="14"/>
        <v>0</v>
      </c>
      <c r="K198" s="24" t="str">
        <f t="shared" si="12"/>
        <v>صفر فقط لاغير</v>
      </c>
      <c r="M198" s="10">
        <v>0.39</v>
      </c>
      <c r="N198" s="19" t="s">
        <v>19</v>
      </c>
      <c r="O198" s="26"/>
      <c r="P198" s="26"/>
      <c r="Q198" s="26"/>
      <c r="R198" s="26"/>
      <c r="S198" s="26"/>
      <c r="T198" s="26"/>
      <c r="U198" s="26"/>
    </row>
    <row r="199" spans="1:21" ht="17.100000000000001" customHeight="1" x14ac:dyDescent="0.3">
      <c r="A199" s="21">
        <v>41</v>
      </c>
      <c r="B199" s="22"/>
      <c r="C199" s="21"/>
      <c r="D199" s="21"/>
      <c r="E199" s="21"/>
      <c r="F199" s="21"/>
      <c r="G199" s="21"/>
      <c r="H199" s="21"/>
      <c r="I199" s="23">
        <f t="shared" si="15"/>
        <v>0</v>
      </c>
      <c r="J199" s="15">
        <f t="shared" si="14"/>
        <v>0</v>
      </c>
      <c r="K199" s="24" t="str">
        <f t="shared" si="12"/>
        <v>صفر فقط لاغير</v>
      </c>
      <c r="M199" s="18">
        <v>0.4</v>
      </c>
      <c r="N199" s="19" t="s">
        <v>19</v>
      </c>
      <c r="O199" s="26"/>
      <c r="P199" s="26"/>
      <c r="Q199" s="26"/>
      <c r="R199" s="26"/>
      <c r="S199" s="26"/>
      <c r="T199" s="26"/>
      <c r="U199" s="26"/>
    </row>
    <row r="200" spans="1:21" ht="17.100000000000001" customHeight="1" x14ac:dyDescent="0.3">
      <c r="A200" s="21">
        <v>42</v>
      </c>
      <c r="B200" s="22"/>
      <c r="C200" s="21"/>
      <c r="D200" s="21"/>
      <c r="E200" s="21"/>
      <c r="F200" s="21"/>
      <c r="G200" s="21"/>
      <c r="H200" s="21"/>
      <c r="I200" s="23">
        <f t="shared" si="15"/>
        <v>0</v>
      </c>
      <c r="J200" s="15">
        <f t="shared" si="14"/>
        <v>0</v>
      </c>
      <c r="K200" s="24" t="str">
        <f t="shared" si="12"/>
        <v>صفر فقط لاغير</v>
      </c>
      <c r="M200" s="10">
        <v>0.41</v>
      </c>
      <c r="N200" s="19" t="s">
        <v>19</v>
      </c>
      <c r="O200" s="26"/>
      <c r="P200" s="26"/>
      <c r="Q200" s="26"/>
      <c r="R200" s="26"/>
      <c r="S200" s="26"/>
      <c r="T200" s="26"/>
      <c r="U200" s="26"/>
    </row>
    <row r="201" spans="1:21" ht="17.100000000000001" customHeight="1" x14ac:dyDescent="0.3">
      <c r="A201" s="21">
        <v>43</v>
      </c>
      <c r="B201" s="22"/>
      <c r="C201" s="21"/>
      <c r="D201" s="21"/>
      <c r="E201" s="21"/>
      <c r="F201" s="21"/>
      <c r="G201" s="21"/>
      <c r="H201" s="21"/>
      <c r="I201" s="23">
        <f t="shared" si="15"/>
        <v>0</v>
      </c>
      <c r="J201" s="15">
        <f t="shared" si="14"/>
        <v>0</v>
      </c>
      <c r="K201" s="24" t="str">
        <f t="shared" si="12"/>
        <v>صفر فقط لاغير</v>
      </c>
      <c r="M201" s="18">
        <v>0.42</v>
      </c>
      <c r="N201" s="19" t="s">
        <v>19</v>
      </c>
      <c r="O201" s="26"/>
      <c r="P201" s="26"/>
      <c r="Q201" s="26"/>
      <c r="R201" s="26"/>
      <c r="S201" s="26"/>
      <c r="T201" s="26"/>
      <c r="U201" s="26"/>
    </row>
    <row r="202" spans="1:21" ht="17.100000000000001" customHeight="1" x14ac:dyDescent="0.3">
      <c r="A202" s="21">
        <v>44</v>
      </c>
      <c r="B202" s="22"/>
      <c r="C202" s="21">
        <v>50</v>
      </c>
      <c r="D202" s="21">
        <v>50</v>
      </c>
      <c r="E202" s="21">
        <v>50</v>
      </c>
      <c r="F202" s="21"/>
      <c r="G202" s="21"/>
      <c r="H202" s="21"/>
      <c r="I202" s="23">
        <f t="shared" si="15"/>
        <v>150</v>
      </c>
      <c r="J202" s="15">
        <f t="shared" si="14"/>
        <v>5</v>
      </c>
      <c r="K202" s="24" t="str">
        <f t="shared" si="12"/>
        <v>خمس درجات فقط لا غير</v>
      </c>
      <c r="M202" s="10">
        <v>0.43</v>
      </c>
      <c r="N202" s="19" t="s">
        <v>19</v>
      </c>
      <c r="O202" s="26"/>
      <c r="P202" s="26"/>
      <c r="Q202" s="26"/>
      <c r="R202" s="26"/>
      <c r="S202" s="26"/>
      <c r="T202" s="26"/>
      <c r="U202" s="26"/>
    </row>
    <row r="203" spans="1:21" ht="17.100000000000001" customHeight="1" x14ac:dyDescent="0.3">
      <c r="A203" s="21">
        <v>45</v>
      </c>
      <c r="B203" s="22"/>
      <c r="C203" s="21"/>
      <c r="D203" s="21"/>
      <c r="E203" s="21"/>
      <c r="F203" s="21"/>
      <c r="G203" s="21"/>
      <c r="H203" s="21"/>
      <c r="I203" s="23">
        <f t="shared" si="15"/>
        <v>0</v>
      </c>
      <c r="J203" s="15">
        <f t="shared" si="14"/>
        <v>0</v>
      </c>
      <c r="K203" s="24" t="str">
        <f t="shared" si="12"/>
        <v>صفر فقط لاغير</v>
      </c>
      <c r="M203" s="18">
        <v>0.44</v>
      </c>
      <c r="N203" s="19" t="s">
        <v>19</v>
      </c>
      <c r="O203" s="26"/>
      <c r="P203" s="26"/>
      <c r="Q203" s="26"/>
      <c r="R203" s="26"/>
      <c r="S203" s="26"/>
      <c r="T203" s="26"/>
      <c r="U203" s="26"/>
    </row>
    <row r="204" spans="1:21" ht="17.100000000000001" customHeight="1" x14ac:dyDescent="0.3">
      <c r="A204" s="21">
        <v>46</v>
      </c>
      <c r="B204" s="22"/>
      <c r="C204" s="21"/>
      <c r="D204" s="21"/>
      <c r="E204" s="21"/>
      <c r="F204" s="21"/>
      <c r="G204" s="21"/>
      <c r="H204" s="21"/>
      <c r="I204" s="23">
        <f t="shared" si="15"/>
        <v>0</v>
      </c>
      <c r="J204" s="15">
        <f t="shared" si="14"/>
        <v>0</v>
      </c>
      <c r="K204" s="24" t="str">
        <f t="shared" si="12"/>
        <v>صفر فقط لاغير</v>
      </c>
      <c r="M204" s="10">
        <v>0.45</v>
      </c>
      <c r="N204" s="19" t="s">
        <v>20</v>
      </c>
      <c r="O204" s="26"/>
      <c r="P204" s="26"/>
      <c r="Q204" s="26"/>
      <c r="R204" s="26"/>
      <c r="S204" s="26"/>
      <c r="T204" s="26"/>
      <c r="U204" s="26"/>
    </row>
    <row r="205" spans="1:21" ht="17.100000000000001" customHeight="1" x14ac:dyDescent="0.3">
      <c r="A205" s="21">
        <v>47</v>
      </c>
      <c r="B205" s="22"/>
      <c r="C205" s="21"/>
      <c r="D205" s="21"/>
      <c r="E205" s="21"/>
      <c r="F205" s="21"/>
      <c r="G205" s="21"/>
      <c r="H205" s="21"/>
      <c r="I205" s="23">
        <f t="shared" si="15"/>
        <v>0</v>
      </c>
      <c r="J205" s="15">
        <f t="shared" si="14"/>
        <v>0</v>
      </c>
      <c r="K205" s="24" t="str">
        <f t="shared" si="12"/>
        <v>صفر فقط لاغير</v>
      </c>
      <c r="M205" s="18">
        <v>0.46</v>
      </c>
      <c r="N205" s="19" t="s">
        <v>20</v>
      </c>
      <c r="O205" s="26"/>
      <c r="P205" s="26"/>
      <c r="Q205" s="26"/>
      <c r="R205" s="26"/>
      <c r="S205" s="26"/>
      <c r="T205" s="26"/>
      <c r="U205" s="26"/>
    </row>
    <row r="206" spans="1:21" ht="17.100000000000001" customHeight="1" x14ac:dyDescent="0.3">
      <c r="A206" s="21">
        <v>48</v>
      </c>
      <c r="B206" s="22"/>
      <c r="C206" s="21"/>
      <c r="D206" s="21"/>
      <c r="E206" s="21"/>
      <c r="F206" s="21"/>
      <c r="G206" s="21"/>
      <c r="H206" s="21"/>
      <c r="I206" s="23">
        <f t="shared" si="15"/>
        <v>0</v>
      </c>
      <c r="J206" s="15">
        <f t="shared" si="14"/>
        <v>0</v>
      </c>
      <c r="K206" s="24" t="str">
        <f t="shared" si="12"/>
        <v>صفر فقط لاغير</v>
      </c>
      <c r="M206" s="10">
        <v>0.47</v>
      </c>
      <c r="N206" s="19" t="s">
        <v>20</v>
      </c>
      <c r="O206" s="26"/>
      <c r="P206" s="26"/>
      <c r="Q206" s="26"/>
      <c r="R206" s="26"/>
      <c r="S206" s="26"/>
      <c r="T206" s="26"/>
      <c r="U206" s="26"/>
    </row>
    <row r="207" spans="1:21" ht="17.100000000000001" customHeight="1" x14ac:dyDescent="0.3">
      <c r="A207" s="21">
        <v>49</v>
      </c>
      <c r="B207" s="22"/>
      <c r="C207" s="21"/>
      <c r="D207" s="21"/>
      <c r="E207" s="21"/>
      <c r="F207" s="21"/>
      <c r="G207" s="21"/>
      <c r="H207" s="21"/>
      <c r="I207" s="23">
        <f t="shared" si="15"/>
        <v>0</v>
      </c>
      <c r="J207" s="15">
        <f t="shared" si="14"/>
        <v>0</v>
      </c>
      <c r="K207" s="24" t="str">
        <f t="shared" si="12"/>
        <v>صفر فقط لاغير</v>
      </c>
      <c r="M207" s="18">
        <v>0.48</v>
      </c>
      <c r="N207" s="19" t="s">
        <v>20</v>
      </c>
      <c r="O207" s="26"/>
      <c r="P207" s="26"/>
      <c r="Q207" s="26"/>
      <c r="R207" s="26"/>
      <c r="S207" s="26"/>
      <c r="T207" s="26"/>
      <c r="U207" s="26"/>
    </row>
    <row r="208" spans="1:21" ht="17.100000000000001" customHeight="1" x14ac:dyDescent="0.3">
      <c r="A208" s="21">
        <v>50</v>
      </c>
      <c r="B208" s="22"/>
      <c r="C208" s="21"/>
      <c r="D208" s="21"/>
      <c r="E208" s="21"/>
      <c r="F208" s="21"/>
      <c r="G208" s="21"/>
      <c r="H208" s="21"/>
      <c r="I208" s="23">
        <f t="shared" si="15"/>
        <v>0</v>
      </c>
      <c r="J208" s="15">
        <f t="shared" si="14"/>
        <v>0</v>
      </c>
      <c r="K208" s="24" t="str">
        <f t="shared" si="12"/>
        <v>صفر فقط لاغير</v>
      </c>
      <c r="M208" s="10">
        <v>0.49</v>
      </c>
      <c r="N208" s="19" t="s">
        <v>20</v>
      </c>
      <c r="O208" s="26"/>
      <c r="P208" s="26"/>
      <c r="Q208" s="26"/>
      <c r="R208" s="26"/>
      <c r="S208" s="26"/>
      <c r="T208" s="26"/>
      <c r="U208" s="26"/>
    </row>
    <row r="209" spans="1:21" s="6" customFormat="1" ht="50.25" customHeight="1" thickBot="1" x14ac:dyDescent="0.35">
      <c r="A209" s="1"/>
      <c r="B209" s="1" t="s">
        <v>230</v>
      </c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4"/>
      <c r="N209" s="3"/>
      <c r="O209" s="5"/>
      <c r="P209" s="5"/>
      <c r="Q209" s="5"/>
      <c r="R209" s="5"/>
      <c r="S209" s="5"/>
      <c r="T209" s="5"/>
      <c r="U209" s="5"/>
    </row>
    <row r="210" spans="1:21" s="12" customFormat="1" ht="17.100000000000001" customHeight="1" thickTop="1" x14ac:dyDescent="0.2">
      <c r="A210" s="7" t="s">
        <v>1</v>
      </c>
      <c r="B210" s="7" t="s">
        <v>2</v>
      </c>
      <c r="C210" s="7" t="s">
        <v>3</v>
      </c>
      <c r="D210" s="7" t="s">
        <v>4</v>
      </c>
      <c r="E210" s="7" t="s">
        <v>5</v>
      </c>
      <c r="F210" s="7" t="s">
        <v>6</v>
      </c>
      <c r="G210" s="7" t="s">
        <v>7</v>
      </c>
      <c r="H210" s="7" t="s">
        <v>8</v>
      </c>
      <c r="I210" s="7" t="s">
        <v>9</v>
      </c>
      <c r="J210" s="8" t="s">
        <v>10</v>
      </c>
      <c r="K210" s="7" t="s">
        <v>11</v>
      </c>
      <c r="L210" s="9"/>
      <c r="M210" s="10"/>
      <c r="N210" s="11"/>
    </row>
    <row r="211" spans="1:21" ht="17.100000000000001" customHeight="1" x14ac:dyDescent="0.3">
      <c r="A211" s="13">
        <v>1</v>
      </c>
      <c r="B211" s="14"/>
      <c r="C211" s="13">
        <v>50</v>
      </c>
      <c r="D211" s="13">
        <v>50</v>
      </c>
      <c r="E211" s="13">
        <v>50</v>
      </c>
      <c r="F211" s="13"/>
      <c r="G211" s="13"/>
      <c r="H211" s="13"/>
      <c r="I211" s="15">
        <f>SUM(C211:H211)</f>
        <v>150</v>
      </c>
      <c r="J211" s="15">
        <f>SUM(C211:H211)/30</f>
        <v>5</v>
      </c>
      <c r="K211" s="16" t="str">
        <f t="shared" ref="K211:K274" si="16">LOOKUP(J211,M:M,N:N)</f>
        <v>خمس درجات فقط لا غير</v>
      </c>
      <c r="M211" s="18">
        <v>0</v>
      </c>
      <c r="N211" s="19" t="s">
        <v>12</v>
      </c>
    </row>
    <row r="212" spans="1:21" ht="17.100000000000001" customHeight="1" x14ac:dyDescent="0.3">
      <c r="A212" s="21">
        <v>2</v>
      </c>
      <c r="B212" s="22"/>
      <c r="C212" s="21"/>
      <c r="D212" s="21"/>
      <c r="E212" s="21"/>
      <c r="F212" s="21"/>
      <c r="G212" s="21"/>
      <c r="H212" s="21"/>
      <c r="I212" s="23">
        <f t="shared" ref="I212:I230" si="17">SUM(C212:H212)</f>
        <v>0</v>
      </c>
      <c r="J212" s="15">
        <f t="shared" ref="J212:J260" si="18">SUM(C212:H212)/30</f>
        <v>0</v>
      </c>
      <c r="K212" s="24" t="str">
        <f t="shared" si="16"/>
        <v>صفر فقط لاغير</v>
      </c>
      <c r="M212" s="10">
        <v>0.01</v>
      </c>
      <c r="N212" s="19" t="s">
        <v>12</v>
      </c>
    </row>
    <row r="213" spans="1:21" ht="17.100000000000001" customHeight="1" x14ac:dyDescent="0.3">
      <c r="A213" s="21">
        <v>3</v>
      </c>
      <c r="B213" s="22"/>
      <c r="C213" s="21"/>
      <c r="D213" s="21"/>
      <c r="E213" s="21"/>
      <c r="F213" s="21"/>
      <c r="G213" s="21"/>
      <c r="H213" s="21"/>
      <c r="I213" s="23">
        <f t="shared" si="17"/>
        <v>0</v>
      </c>
      <c r="J213" s="15">
        <f t="shared" si="18"/>
        <v>0</v>
      </c>
      <c r="K213" s="24" t="str">
        <f t="shared" si="16"/>
        <v>صفر فقط لاغير</v>
      </c>
      <c r="M213" s="18">
        <v>0.02</v>
      </c>
      <c r="N213" s="19" t="s">
        <v>12</v>
      </c>
    </row>
    <row r="214" spans="1:21" ht="17.100000000000001" customHeight="1" x14ac:dyDescent="0.3">
      <c r="A214" s="21">
        <v>4</v>
      </c>
      <c r="B214" s="22"/>
      <c r="C214" s="25"/>
      <c r="D214" s="25"/>
      <c r="E214" s="25"/>
      <c r="F214" s="25"/>
      <c r="G214" s="25"/>
      <c r="H214" s="25"/>
      <c r="I214" s="23">
        <f t="shared" si="17"/>
        <v>0</v>
      </c>
      <c r="J214" s="15">
        <f t="shared" si="18"/>
        <v>0</v>
      </c>
      <c r="K214" s="24" t="str">
        <f t="shared" si="16"/>
        <v>صفر فقط لاغير</v>
      </c>
      <c r="M214" s="10">
        <v>0.03</v>
      </c>
      <c r="N214" s="19" t="s">
        <v>12</v>
      </c>
    </row>
    <row r="215" spans="1:21" ht="17.100000000000001" customHeight="1" x14ac:dyDescent="0.3">
      <c r="A215" s="21">
        <v>5</v>
      </c>
      <c r="B215" s="22"/>
      <c r="C215" s="21"/>
      <c r="D215" s="21"/>
      <c r="E215" s="21"/>
      <c r="F215" s="21"/>
      <c r="G215" s="21"/>
      <c r="H215" s="21"/>
      <c r="I215" s="23">
        <f t="shared" si="17"/>
        <v>0</v>
      </c>
      <c r="J215" s="15">
        <f t="shared" si="18"/>
        <v>0</v>
      </c>
      <c r="K215" s="24" t="str">
        <f t="shared" si="16"/>
        <v>صفر فقط لاغير</v>
      </c>
      <c r="M215" s="18">
        <v>0.04</v>
      </c>
      <c r="N215" s="19" t="s">
        <v>12</v>
      </c>
    </row>
    <row r="216" spans="1:21" ht="17.100000000000001" customHeight="1" x14ac:dyDescent="0.3">
      <c r="A216" s="21">
        <v>6</v>
      </c>
      <c r="B216" s="22"/>
      <c r="C216" s="21"/>
      <c r="D216" s="21"/>
      <c r="E216" s="21"/>
      <c r="F216" s="21"/>
      <c r="G216" s="21"/>
      <c r="H216" s="21"/>
      <c r="I216" s="23">
        <f t="shared" si="17"/>
        <v>0</v>
      </c>
      <c r="J216" s="15">
        <f t="shared" si="18"/>
        <v>0</v>
      </c>
      <c r="K216" s="24" t="str">
        <f t="shared" si="16"/>
        <v>صفر فقط لاغير</v>
      </c>
      <c r="M216" s="10">
        <v>0.05</v>
      </c>
      <c r="N216" s="19" t="s">
        <v>13</v>
      </c>
    </row>
    <row r="217" spans="1:21" ht="17.100000000000001" customHeight="1" x14ac:dyDescent="0.3">
      <c r="A217" s="21">
        <v>7</v>
      </c>
      <c r="B217" s="22"/>
      <c r="C217" s="21"/>
      <c r="D217" s="21"/>
      <c r="E217" s="21"/>
      <c r="F217" s="21"/>
      <c r="G217" s="21"/>
      <c r="H217" s="21"/>
      <c r="I217" s="23">
        <f t="shared" si="17"/>
        <v>0</v>
      </c>
      <c r="J217" s="15">
        <f t="shared" si="18"/>
        <v>0</v>
      </c>
      <c r="K217" s="24" t="str">
        <f t="shared" si="16"/>
        <v>صفر فقط لاغير</v>
      </c>
      <c r="M217" s="18">
        <v>0.06</v>
      </c>
      <c r="N217" s="19" t="s">
        <v>13</v>
      </c>
    </row>
    <row r="218" spans="1:21" ht="17.100000000000001" customHeight="1" x14ac:dyDescent="0.3">
      <c r="A218" s="21">
        <v>8</v>
      </c>
      <c r="B218" s="22"/>
      <c r="C218" s="21"/>
      <c r="D218" s="21"/>
      <c r="E218" s="21"/>
      <c r="F218" s="21"/>
      <c r="G218" s="21"/>
      <c r="H218" s="21"/>
      <c r="I218" s="23">
        <f t="shared" si="17"/>
        <v>0</v>
      </c>
      <c r="J218" s="15">
        <f t="shared" si="18"/>
        <v>0</v>
      </c>
      <c r="K218" s="24" t="str">
        <f t="shared" si="16"/>
        <v>صفر فقط لاغير</v>
      </c>
      <c r="M218" s="10">
        <v>7.0000000000000007E-2</v>
      </c>
      <c r="N218" s="19" t="s">
        <v>13</v>
      </c>
      <c r="O218" s="26"/>
      <c r="P218" s="26"/>
    </row>
    <row r="219" spans="1:21" ht="17.100000000000001" customHeight="1" x14ac:dyDescent="0.3">
      <c r="A219" s="21">
        <v>9</v>
      </c>
      <c r="B219" s="22"/>
      <c r="C219" s="21"/>
      <c r="D219" s="21"/>
      <c r="E219" s="21"/>
      <c r="F219" s="21"/>
      <c r="G219" s="21"/>
      <c r="H219" s="21"/>
      <c r="I219" s="23">
        <f t="shared" si="17"/>
        <v>0</v>
      </c>
      <c r="J219" s="15">
        <f t="shared" si="18"/>
        <v>0</v>
      </c>
      <c r="K219" s="24" t="str">
        <f t="shared" si="16"/>
        <v>صفر فقط لاغير</v>
      </c>
      <c r="M219" s="18">
        <v>0.08</v>
      </c>
      <c r="N219" s="19" t="s">
        <v>13</v>
      </c>
      <c r="O219" s="26"/>
      <c r="P219" s="26"/>
    </row>
    <row r="220" spans="1:21" ht="17.100000000000001" customHeight="1" x14ac:dyDescent="0.3">
      <c r="A220" s="21">
        <v>10</v>
      </c>
      <c r="B220" s="22"/>
      <c r="C220" s="21"/>
      <c r="D220" s="21"/>
      <c r="E220" s="21"/>
      <c r="F220" s="21"/>
      <c r="G220" s="21"/>
      <c r="H220" s="21"/>
      <c r="I220" s="23">
        <f t="shared" si="17"/>
        <v>0</v>
      </c>
      <c r="J220" s="15">
        <f t="shared" si="18"/>
        <v>0</v>
      </c>
      <c r="K220" s="24" t="str">
        <f t="shared" si="16"/>
        <v>صفر فقط لاغير</v>
      </c>
      <c r="M220" s="10">
        <v>0.09</v>
      </c>
      <c r="N220" s="19" t="s">
        <v>13</v>
      </c>
      <c r="O220" s="26"/>
      <c r="P220" s="26"/>
      <c r="Q220" s="26"/>
      <c r="R220" s="26"/>
      <c r="S220" s="26"/>
      <c r="T220" s="26"/>
      <c r="U220" s="26"/>
    </row>
    <row r="221" spans="1:21" ht="17.100000000000001" customHeight="1" x14ac:dyDescent="0.3">
      <c r="A221" s="21">
        <v>11</v>
      </c>
      <c r="B221" s="22"/>
      <c r="C221" s="21"/>
      <c r="D221" s="21"/>
      <c r="E221" s="21"/>
      <c r="F221" s="21"/>
      <c r="G221" s="21"/>
      <c r="H221" s="21"/>
      <c r="I221" s="23">
        <f t="shared" si="17"/>
        <v>0</v>
      </c>
      <c r="J221" s="15">
        <f t="shared" si="18"/>
        <v>0</v>
      </c>
      <c r="K221" s="24" t="str">
        <f t="shared" si="16"/>
        <v>صفر فقط لاغير</v>
      </c>
      <c r="M221" s="18">
        <v>0.1</v>
      </c>
      <c r="N221" s="19" t="s">
        <v>13</v>
      </c>
      <c r="O221" s="26"/>
      <c r="P221" s="26"/>
      <c r="Q221" s="26"/>
      <c r="R221" s="26"/>
      <c r="S221" s="26"/>
      <c r="T221" s="26"/>
      <c r="U221" s="26"/>
    </row>
    <row r="222" spans="1:21" ht="17.100000000000001" customHeight="1" x14ac:dyDescent="0.3">
      <c r="A222" s="21">
        <v>12</v>
      </c>
      <c r="B222" s="22"/>
      <c r="C222" s="21"/>
      <c r="D222" s="21"/>
      <c r="E222" s="21"/>
      <c r="F222" s="21"/>
      <c r="G222" s="21"/>
      <c r="H222" s="21"/>
      <c r="I222" s="23">
        <f t="shared" si="17"/>
        <v>0</v>
      </c>
      <c r="J222" s="15">
        <f t="shared" si="18"/>
        <v>0</v>
      </c>
      <c r="K222" s="24" t="str">
        <f t="shared" si="16"/>
        <v>صفر فقط لاغير</v>
      </c>
      <c r="M222" s="10">
        <v>0.11</v>
      </c>
      <c r="N222" s="19" t="s">
        <v>13</v>
      </c>
      <c r="O222" s="26"/>
      <c r="P222" s="26"/>
      <c r="Q222" s="26"/>
      <c r="R222" s="26"/>
      <c r="S222" s="26"/>
      <c r="T222" s="26"/>
      <c r="U222" s="26"/>
    </row>
    <row r="223" spans="1:21" ht="17.100000000000001" customHeight="1" x14ac:dyDescent="0.3">
      <c r="A223" s="21">
        <v>13</v>
      </c>
      <c r="B223" s="22"/>
      <c r="C223" s="21"/>
      <c r="D223" s="21"/>
      <c r="E223" s="21"/>
      <c r="F223" s="21"/>
      <c r="G223" s="21"/>
      <c r="H223" s="21"/>
      <c r="I223" s="23">
        <f t="shared" si="17"/>
        <v>0</v>
      </c>
      <c r="J223" s="15">
        <f t="shared" si="18"/>
        <v>0</v>
      </c>
      <c r="K223" s="24" t="str">
        <f t="shared" si="16"/>
        <v>صفر فقط لاغير</v>
      </c>
      <c r="M223" s="18">
        <v>0.12</v>
      </c>
      <c r="N223" s="19" t="s">
        <v>13</v>
      </c>
      <c r="O223" s="26"/>
      <c r="P223" s="26"/>
      <c r="Q223" s="26"/>
      <c r="R223" s="26"/>
      <c r="S223" s="26"/>
      <c r="T223" s="26"/>
      <c r="U223" s="26"/>
    </row>
    <row r="224" spans="1:21" ht="17.100000000000001" customHeight="1" x14ac:dyDescent="0.3">
      <c r="A224" s="21">
        <v>14</v>
      </c>
      <c r="B224" s="22"/>
      <c r="C224" s="21"/>
      <c r="D224" s="21"/>
      <c r="E224" s="21"/>
      <c r="F224" s="21"/>
      <c r="G224" s="21"/>
      <c r="H224" s="21"/>
      <c r="I224" s="23">
        <f t="shared" si="17"/>
        <v>0</v>
      </c>
      <c r="J224" s="15">
        <f t="shared" si="18"/>
        <v>0</v>
      </c>
      <c r="K224" s="24" t="str">
        <f t="shared" si="16"/>
        <v>صفر فقط لاغير</v>
      </c>
      <c r="M224" s="10">
        <v>0.13</v>
      </c>
      <c r="N224" s="19" t="s">
        <v>13</v>
      </c>
      <c r="O224" s="26"/>
      <c r="P224" s="26"/>
      <c r="Q224" s="26"/>
      <c r="R224" s="26"/>
      <c r="S224" s="26"/>
      <c r="T224" s="26"/>
      <c r="U224" s="26"/>
    </row>
    <row r="225" spans="1:21" ht="17.100000000000001" customHeight="1" x14ac:dyDescent="0.3">
      <c r="A225" s="21">
        <v>15</v>
      </c>
      <c r="B225" s="22"/>
      <c r="C225" s="21"/>
      <c r="D225" s="21"/>
      <c r="E225" s="21"/>
      <c r="F225" s="21"/>
      <c r="G225" s="21"/>
      <c r="H225" s="21"/>
      <c r="I225" s="23">
        <f t="shared" si="17"/>
        <v>0</v>
      </c>
      <c r="J225" s="15">
        <f t="shared" si="18"/>
        <v>0</v>
      </c>
      <c r="K225" s="24" t="str">
        <f t="shared" si="16"/>
        <v>صفر فقط لاغير</v>
      </c>
      <c r="M225" s="18">
        <v>0.14000000000000001</v>
      </c>
      <c r="N225" s="19" t="s">
        <v>13</v>
      </c>
      <c r="O225" s="26"/>
      <c r="P225" s="26"/>
      <c r="Q225" s="26"/>
      <c r="R225" s="26"/>
      <c r="S225" s="26"/>
      <c r="T225" s="26"/>
      <c r="U225" s="26"/>
    </row>
    <row r="226" spans="1:21" ht="17.100000000000001" customHeight="1" x14ac:dyDescent="0.3">
      <c r="A226" s="21">
        <v>16</v>
      </c>
      <c r="B226" s="22"/>
      <c r="C226" s="21"/>
      <c r="D226" s="21"/>
      <c r="E226" s="21"/>
      <c r="F226" s="21"/>
      <c r="G226" s="21"/>
      <c r="H226" s="21"/>
      <c r="I226" s="23">
        <f t="shared" si="17"/>
        <v>0</v>
      </c>
      <c r="J226" s="15">
        <f t="shared" si="18"/>
        <v>0</v>
      </c>
      <c r="K226" s="24" t="str">
        <f t="shared" si="16"/>
        <v>صفر فقط لاغير</v>
      </c>
      <c r="M226" s="10">
        <v>0.15</v>
      </c>
      <c r="N226" s="19" t="s">
        <v>14</v>
      </c>
      <c r="O226" s="26"/>
      <c r="P226" s="26"/>
      <c r="Q226" s="26"/>
      <c r="R226" s="26"/>
      <c r="S226" s="26"/>
      <c r="T226" s="26"/>
      <c r="U226" s="26"/>
    </row>
    <row r="227" spans="1:21" ht="17.100000000000001" customHeight="1" x14ac:dyDescent="0.3">
      <c r="A227" s="21">
        <v>17</v>
      </c>
      <c r="B227" s="22"/>
      <c r="C227" s="21"/>
      <c r="D227" s="21"/>
      <c r="E227" s="21"/>
      <c r="F227" s="21"/>
      <c r="G227" s="21"/>
      <c r="H227" s="21"/>
      <c r="I227" s="23">
        <f t="shared" si="17"/>
        <v>0</v>
      </c>
      <c r="J227" s="15">
        <f t="shared" si="18"/>
        <v>0</v>
      </c>
      <c r="K227" s="24" t="str">
        <f t="shared" si="16"/>
        <v>صفر فقط لاغير</v>
      </c>
      <c r="M227" s="18">
        <v>0.16</v>
      </c>
      <c r="N227" s="19" t="s">
        <v>14</v>
      </c>
      <c r="O227" s="26"/>
      <c r="P227" s="26"/>
      <c r="Q227" s="26"/>
      <c r="R227" s="26"/>
      <c r="S227" s="26"/>
      <c r="T227" s="26"/>
      <c r="U227" s="26"/>
    </row>
    <row r="228" spans="1:21" ht="17.100000000000001" customHeight="1" x14ac:dyDescent="0.3">
      <c r="A228" s="21">
        <v>18</v>
      </c>
      <c r="B228" s="22"/>
      <c r="C228" s="21"/>
      <c r="D228" s="21"/>
      <c r="E228" s="21"/>
      <c r="F228" s="21"/>
      <c r="G228" s="21"/>
      <c r="H228" s="21"/>
      <c r="I228" s="23">
        <f t="shared" si="17"/>
        <v>0</v>
      </c>
      <c r="J228" s="15">
        <f t="shared" si="18"/>
        <v>0</v>
      </c>
      <c r="K228" s="24" t="str">
        <f t="shared" si="16"/>
        <v>صفر فقط لاغير</v>
      </c>
      <c r="M228" s="10">
        <v>0.17</v>
      </c>
      <c r="N228" s="19" t="s">
        <v>14</v>
      </c>
      <c r="O228" s="26"/>
      <c r="P228" s="26"/>
      <c r="Q228" s="26"/>
      <c r="R228" s="26"/>
      <c r="S228" s="26"/>
      <c r="T228" s="26"/>
      <c r="U228" s="26"/>
    </row>
    <row r="229" spans="1:21" ht="17.100000000000001" customHeight="1" x14ac:dyDescent="0.3">
      <c r="A229" s="21">
        <v>19</v>
      </c>
      <c r="B229" s="22"/>
      <c r="C229" s="21"/>
      <c r="D229" s="21"/>
      <c r="E229" s="21"/>
      <c r="F229" s="21"/>
      <c r="G229" s="21"/>
      <c r="H229" s="21"/>
      <c r="I229" s="23">
        <f t="shared" si="17"/>
        <v>0</v>
      </c>
      <c r="J229" s="15">
        <f t="shared" si="18"/>
        <v>0</v>
      </c>
      <c r="K229" s="24" t="str">
        <f t="shared" si="16"/>
        <v>صفر فقط لاغير</v>
      </c>
      <c r="M229" s="18">
        <v>0.18</v>
      </c>
      <c r="N229" s="19" t="s">
        <v>14</v>
      </c>
      <c r="O229" s="26"/>
      <c r="P229" s="26"/>
      <c r="Q229" s="26"/>
      <c r="R229" s="26"/>
      <c r="S229" s="26"/>
      <c r="T229" s="26"/>
      <c r="U229" s="26"/>
    </row>
    <row r="230" spans="1:21" ht="17.100000000000001" customHeight="1" x14ac:dyDescent="0.3">
      <c r="A230" s="21">
        <v>20</v>
      </c>
      <c r="B230" s="22"/>
      <c r="C230" s="21"/>
      <c r="D230" s="21"/>
      <c r="E230" s="21"/>
      <c r="F230" s="21"/>
      <c r="G230" s="21"/>
      <c r="H230" s="21"/>
      <c r="I230" s="23">
        <f t="shared" si="17"/>
        <v>0</v>
      </c>
      <c r="J230" s="15">
        <f t="shared" si="18"/>
        <v>0</v>
      </c>
      <c r="K230" s="24" t="str">
        <f t="shared" si="16"/>
        <v>صفر فقط لاغير</v>
      </c>
      <c r="M230" s="10">
        <v>0.19</v>
      </c>
      <c r="N230" s="19" t="s">
        <v>14</v>
      </c>
      <c r="O230" s="26"/>
      <c r="P230" s="26"/>
      <c r="Q230" s="26"/>
      <c r="R230" s="26"/>
      <c r="S230" s="26"/>
      <c r="T230" s="26"/>
      <c r="U230" s="26"/>
    </row>
    <row r="231" spans="1:21" ht="17.100000000000001" customHeight="1" x14ac:dyDescent="0.3">
      <c r="A231" s="21">
        <v>21</v>
      </c>
      <c r="B231" s="14"/>
      <c r="C231" s="13">
        <v>50</v>
      </c>
      <c r="D231" s="13">
        <v>50</v>
      </c>
      <c r="E231" s="13">
        <v>50</v>
      </c>
      <c r="F231" s="13"/>
      <c r="G231" s="13"/>
      <c r="H231" s="13"/>
      <c r="I231" s="15">
        <f>SUM(C231:H231)</f>
        <v>150</v>
      </c>
      <c r="J231" s="15">
        <f t="shared" si="18"/>
        <v>5</v>
      </c>
      <c r="K231" s="16" t="str">
        <f t="shared" si="16"/>
        <v>خمس درجات فقط لا غير</v>
      </c>
      <c r="M231" s="18">
        <v>0.2</v>
      </c>
      <c r="N231" s="19" t="s">
        <v>14</v>
      </c>
      <c r="O231" s="26"/>
      <c r="P231" s="26"/>
      <c r="Q231" s="26"/>
      <c r="R231" s="26"/>
      <c r="S231" s="26"/>
      <c r="T231" s="26"/>
      <c r="U231" s="26"/>
    </row>
    <row r="232" spans="1:21" ht="17.100000000000001" customHeight="1" x14ac:dyDescent="0.3">
      <c r="A232" s="21">
        <v>22</v>
      </c>
      <c r="B232" s="22"/>
      <c r="C232" s="21"/>
      <c r="D232" s="21"/>
      <c r="E232" s="21"/>
      <c r="F232" s="21"/>
      <c r="G232" s="21"/>
      <c r="H232" s="21"/>
      <c r="I232" s="23">
        <f t="shared" ref="I232:I288" si="19">SUM(C232:H232)</f>
        <v>0</v>
      </c>
      <c r="J232" s="15">
        <f t="shared" si="18"/>
        <v>0</v>
      </c>
      <c r="K232" s="24" t="str">
        <f t="shared" si="16"/>
        <v>صفر فقط لاغير</v>
      </c>
      <c r="M232" s="10">
        <v>0.21</v>
      </c>
      <c r="N232" s="19" t="s">
        <v>14</v>
      </c>
      <c r="O232" s="26"/>
      <c r="P232" s="26"/>
      <c r="Q232" s="26"/>
      <c r="R232" s="26"/>
      <c r="S232" s="26"/>
      <c r="T232" s="26"/>
      <c r="U232" s="26"/>
    </row>
    <row r="233" spans="1:21" ht="17.100000000000001" customHeight="1" x14ac:dyDescent="0.3">
      <c r="A233" s="21">
        <v>23</v>
      </c>
      <c r="B233" s="22"/>
      <c r="C233" s="21"/>
      <c r="D233" s="21"/>
      <c r="E233" s="21"/>
      <c r="F233" s="21"/>
      <c r="G233" s="21"/>
      <c r="H233" s="21"/>
      <c r="I233" s="23">
        <f t="shared" si="19"/>
        <v>0</v>
      </c>
      <c r="J233" s="15">
        <f t="shared" si="18"/>
        <v>0</v>
      </c>
      <c r="K233" s="24" t="str">
        <f t="shared" si="16"/>
        <v>صفر فقط لاغير</v>
      </c>
      <c r="M233" s="18">
        <v>0.22</v>
      </c>
      <c r="N233" s="19" t="s">
        <v>14</v>
      </c>
      <c r="O233" s="26"/>
      <c r="P233" s="26"/>
      <c r="Q233" s="26"/>
      <c r="R233" s="26"/>
      <c r="S233" s="26"/>
      <c r="T233" s="26"/>
      <c r="U233" s="26"/>
    </row>
    <row r="234" spans="1:21" ht="17.100000000000001" customHeight="1" x14ac:dyDescent="0.3">
      <c r="A234" s="21">
        <v>24</v>
      </c>
      <c r="B234" s="22"/>
      <c r="C234" s="25"/>
      <c r="D234" s="25"/>
      <c r="E234" s="25"/>
      <c r="F234" s="25"/>
      <c r="G234" s="25"/>
      <c r="H234" s="25"/>
      <c r="I234" s="23">
        <f t="shared" si="19"/>
        <v>0</v>
      </c>
      <c r="J234" s="15">
        <f t="shared" si="18"/>
        <v>0</v>
      </c>
      <c r="K234" s="24" t="str">
        <f t="shared" si="16"/>
        <v>صفر فقط لاغير</v>
      </c>
      <c r="M234" s="10">
        <v>0.23</v>
      </c>
      <c r="N234" s="19" t="s">
        <v>14</v>
      </c>
      <c r="O234" s="26"/>
      <c r="P234" s="26"/>
      <c r="Q234" s="26"/>
      <c r="R234" s="26"/>
      <c r="S234" s="26"/>
      <c r="T234" s="26"/>
      <c r="U234" s="26"/>
    </row>
    <row r="235" spans="1:21" ht="17.100000000000001" customHeight="1" x14ac:dyDescent="0.3">
      <c r="A235" s="21">
        <v>25</v>
      </c>
      <c r="B235" s="22"/>
      <c r="C235" s="21"/>
      <c r="D235" s="21"/>
      <c r="E235" s="21"/>
      <c r="F235" s="21"/>
      <c r="G235" s="21"/>
      <c r="H235" s="21"/>
      <c r="I235" s="23">
        <f t="shared" si="19"/>
        <v>0</v>
      </c>
      <c r="J235" s="15">
        <f t="shared" si="18"/>
        <v>0</v>
      </c>
      <c r="K235" s="24" t="str">
        <f t="shared" si="16"/>
        <v>صفر فقط لاغير</v>
      </c>
      <c r="M235" s="18">
        <v>0.24</v>
      </c>
      <c r="N235" s="19" t="s">
        <v>14</v>
      </c>
      <c r="O235" s="26"/>
      <c r="P235" s="26"/>
      <c r="Q235" s="26"/>
      <c r="R235" s="26"/>
      <c r="S235" s="26"/>
      <c r="T235" s="26"/>
      <c r="U235" s="26"/>
    </row>
    <row r="236" spans="1:21" ht="17.100000000000001" customHeight="1" x14ac:dyDescent="0.3">
      <c r="A236" s="21">
        <v>26</v>
      </c>
      <c r="B236" s="22"/>
      <c r="C236" s="21"/>
      <c r="D236" s="21"/>
      <c r="E236" s="21"/>
      <c r="F236" s="21"/>
      <c r="G236" s="21"/>
      <c r="H236" s="21"/>
      <c r="I236" s="23">
        <f t="shared" si="19"/>
        <v>0</v>
      </c>
      <c r="J236" s="15">
        <f t="shared" si="18"/>
        <v>0</v>
      </c>
      <c r="K236" s="24" t="str">
        <f t="shared" si="16"/>
        <v>صفر فقط لاغير</v>
      </c>
      <c r="M236" s="10">
        <v>0.25</v>
      </c>
      <c r="N236" s="19" t="s">
        <v>16</v>
      </c>
      <c r="O236" s="26"/>
      <c r="P236" s="26"/>
      <c r="Q236" s="26"/>
      <c r="R236" s="26"/>
      <c r="S236" s="26"/>
      <c r="T236" s="26"/>
      <c r="U236" s="26"/>
    </row>
    <row r="237" spans="1:21" ht="17.100000000000001" customHeight="1" x14ac:dyDescent="0.3">
      <c r="A237" s="21">
        <v>27</v>
      </c>
      <c r="B237" s="22"/>
      <c r="C237" s="21"/>
      <c r="D237" s="21"/>
      <c r="E237" s="21"/>
      <c r="F237" s="21"/>
      <c r="G237" s="21"/>
      <c r="H237" s="21"/>
      <c r="I237" s="23">
        <f t="shared" si="19"/>
        <v>0</v>
      </c>
      <c r="J237" s="15">
        <f t="shared" si="18"/>
        <v>0</v>
      </c>
      <c r="K237" s="24" t="str">
        <f t="shared" si="16"/>
        <v>صفر فقط لاغير</v>
      </c>
      <c r="M237" s="18">
        <v>0.26</v>
      </c>
      <c r="N237" s="19" t="s">
        <v>16</v>
      </c>
      <c r="O237" s="26"/>
      <c r="P237" s="26"/>
      <c r="Q237" s="26"/>
      <c r="R237" s="26"/>
      <c r="S237" s="26"/>
      <c r="T237" s="26"/>
      <c r="U237" s="26"/>
    </row>
    <row r="238" spans="1:21" ht="17.100000000000001" customHeight="1" x14ac:dyDescent="0.3">
      <c r="A238" s="21">
        <v>28</v>
      </c>
      <c r="B238" s="22"/>
      <c r="C238" s="21"/>
      <c r="D238" s="21"/>
      <c r="E238" s="21"/>
      <c r="F238" s="21"/>
      <c r="G238" s="21"/>
      <c r="H238" s="21"/>
      <c r="I238" s="23">
        <f t="shared" si="19"/>
        <v>0</v>
      </c>
      <c r="J238" s="15">
        <f t="shared" si="18"/>
        <v>0</v>
      </c>
      <c r="K238" s="24" t="str">
        <f t="shared" si="16"/>
        <v>صفر فقط لاغير</v>
      </c>
      <c r="M238" s="10">
        <v>0.27</v>
      </c>
      <c r="N238" s="19" t="s">
        <v>16</v>
      </c>
      <c r="O238" s="26"/>
      <c r="P238" s="26"/>
      <c r="Q238" s="26"/>
      <c r="R238" s="26"/>
      <c r="S238" s="26"/>
      <c r="T238" s="26"/>
      <c r="U238" s="26"/>
    </row>
    <row r="239" spans="1:21" ht="17.100000000000001" customHeight="1" x14ac:dyDescent="0.3">
      <c r="A239" s="21">
        <v>29</v>
      </c>
      <c r="B239" s="22"/>
      <c r="C239" s="21"/>
      <c r="D239" s="21"/>
      <c r="E239" s="21"/>
      <c r="F239" s="21"/>
      <c r="G239" s="21"/>
      <c r="H239" s="21"/>
      <c r="I239" s="23">
        <f t="shared" si="19"/>
        <v>0</v>
      </c>
      <c r="J239" s="15">
        <f t="shared" si="18"/>
        <v>0</v>
      </c>
      <c r="K239" s="24" t="str">
        <f t="shared" si="16"/>
        <v>صفر فقط لاغير</v>
      </c>
      <c r="M239" s="18">
        <v>0.28000000000000003</v>
      </c>
      <c r="N239" s="19" t="s">
        <v>16</v>
      </c>
      <c r="O239" s="26"/>
      <c r="P239" s="26"/>
      <c r="Q239" s="26"/>
      <c r="R239" s="26"/>
      <c r="S239" s="26"/>
      <c r="T239" s="26"/>
      <c r="U239" s="26"/>
    </row>
    <row r="240" spans="1:21" ht="17.100000000000001" customHeight="1" x14ac:dyDescent="0.3">
      <c r="A240" s="21">
        <v>30</v>
      </c>
      <c r="B240" s="22"/>
      <c r="C240" s="21"/>
      <c r="D240" s="21"/>
      <c r="E240" s="21"/>
      <c r="F240" s="21"/>
      <c r="G240" s="21"/>
      <c r="H240" s="21"/>
      <c r="I240" s="23">
        <f t="shared" si="19"/>
        <v>0</v>
      </c>
      <c r="J240" s="15">
        <f t="shared" si="18"/>
        <v>0</v>
      </c>
      <c r="K240" s="24" t="str">
        <f t="shared" si="16"/>
        <v>صفر فقط لاغير</v>
      </c>
      <c r="M240" s="10">
        <v>0.28999999999999998</v>
      </c>
      <c r="N240" s="19" t="s">
        <v>16</v>
      </c>
      <c r="O240" s="26"/>
      <c r="P240" s="26"/>
      <c r="Q240" s="26"/>
      <c r="R240" s="26"/>
      <c r="S240" s="26"/>
      <c r="T240" s="26"/>
      <c r="U240" s="26"/>
    </row>
    <row r="241" spans="1:21" s="38" customFormat="1" ht="17.100000000000001" customHeight="1" x14ac:dyDescent="0.3">
      <c r="A241" s="21">
        <v>31</v>
      </c>
      <c r="B241" s="22"/>
      <c r="C241" s="21"/>
      <c r="D241" s="21"/>
      <c r="E241" s="21"/>
      <c r="F241" s="21"/>
      <c r="G241" s="21"/>
      <c r="H241" s="21"/>
      <c r="I241" s="23">
        <f t="shared" si="19"/>
        <v>0</v>
      </c>
      <c r="J241" s="15">
        <f t="shared" si="18"/>
        <v>0</v>
      </c>
      <c r="K241" s="24" t="str">
        <f t="shared" si="16"/>
        <v>صفر فقط لاغير</v>
      </c>
      <c r="L241" s="35"/>
      <c r="M241" s="36">
        <v>0.3</v>
      </c>
      <c r="N241" s="37" t="s">
        <v>16</v>
      </c>
    </row>
    <row r="242" spans="1:21" s="12" customFormat="1" ht="17.100000000000001" customHeight="1" x14ac:dyDescent="0.2">
      <c r="A242" s="21">
        <v>32</v>
      </c>
      <c r="B242" s="22"/>
      <c r="C242" s="21"/>
      <c r="D242" s="21"/>
      <c r="E242" s="21"/>
      <c r="F242" s="21"/>
      <c r="G242" s="21"/>
      <c r="H242" s="21"/>
      <c r="I242" s="23">
        <f t="shared" si="19"/>
        <v>0</v>
      </c>
      <c r="J242" s="15">
        <f t="shared" si="18"/>
        <v>0</v>
      </c>
      <c r="K242" s="24" t="str">
        <f t="shared" si="16"/>
        <v>صفر فقط لاغير</v>
      </c>
      <c r="L242" s="9"/>
      <c r="M242" s="10">
        <v>0.31</v>
      </c>
      <c r="N242" s="19" t="s">
        <v>16</v>
      </c>
    </row>
    <row r="243" spans="1:21" ht="17.100000000000001" customHeight="1" x14ac:dyDescent="0.3">
      <c r="A243" s="21">
        <v>33</v>
      </c>
      <c r="B243" s="22"/>
      <c r="C243" s="21"/>
      <c r="D243" s="21"/>
      <c r="E243" s="21"/>
      <c r="F243" s="21"/>
      <c r="G243" s="21"/>
      <c r="H243" s="21"/>
      <c r="I243" s="23">
        <f t="shared" si="19"/>
        <v>0</v>
      </c>
      <c r="J243" s="15">
        <f t="shared" si="18"/>
        <v>0</v>
      </c>
      <c r="K243" s="24" t="str">
        <f t="shared" si="16"/>
        <v>صفر فقط لاغير</v>
      </c>
      <c r="M243" s="18">
        <v>0.32</v>
      </c>
      <c r="N243" s="19" t="s">
        <v>16</v>
      </c>
      <c r="O243" s="26"/>
      <c r="P243" s="26"/>
      <c r="Q243" s="26"/>
      <c r="R243" s="26"/>
      <c r="S243" s="26"/>
      <c r="T243" s="26"/>
      <c r="U243" s="26"/>
    </row>
    <row r="244" spans="1:21" ht="17.100000000000001" customHeight="1" x14ac:dyDescent="0.3">
      <c r="A244" s="21">
        <v>34</v>
      </c>
      <c r="B244" s="22"/>
      <c r="C244" s="21"/>
      <c r="D244" s="21"/>
      <c r="E244" s="21"/>
      <c r="F244" s="21"/>
      <c r="G244" s="21"/>
      <c r="H244" s="21"/>
      <c r="I244" s="23">
        <f t="shared" si="19"/>
        <v>0</v>
      </c>
      <c r="J244" s="15">
        <f t="shared" si="18"/>
        <v>0</v>
      </c>
      <c r="K244" s="24" t="str">
        <f t="shared" si="16"/>
        <v>صفر فقط لاغير</v>
      </c>
      <c r="M244" s="10">
        <v>0.33</v>
      </c>
      <c r="N244" s="19" t="s">
        <v>16</v>
      </c>
      <c r="O244" s="26"/>
      <c r="P244" s="26"/>
      <c r="Q244" s="26"/>
      <c r="R244" s="26"/>
      <c r="S244" s="26"/>
      <c r="T244" s="26"/>
      <c r="U244" s="26"/>
    </row>
    <row r="245" spans="1:21" ht="17.100000000000001" customHeight="1" x14ac:dyDescent="0.3">
      <c r="A245" s="21">
        <v>35</v>
      </c>
      <c r="B245" s="22"/>
      <c r="C245" s="21"/>
      <c r="D245" s="21"/>
      <c r="E245" s="21"/>
      <c r="F245" s="21"/>
      <c r="G245" s="21"/>
      <c r="H245" s="21"/>
      <c r="I245" s="23">
        <f t="shared" si="19"/>
        <v>0</v>
      </c>
      <c r="J245" s="15">
        <f t="shared" si="18"/>
        <v>0</v>
      </c>
      <c r="K245" s="24" t="str">
        <f t="shared" si="16"/>
        <v>صفر فقط لاغير</v>
      </c>
      <c r="M245" s="18">
        <v>0.34</v>
      </c>
      <c r="N245" s="19" t="s">
        <v>16</v>
      </c>
      <c r="O245" s="26"/>
      <c r="P245" s="26"/>
      <c r="Q245" s="26"/>
      <c r="R245" s="26"/>
      <c r="S245" s="26"/>
      <c r="T245" s="26"/>
      <c r="U245" s="26"/>
    </row>
    <row r="246" spans="1:21" ht="17.100000000000001" customHeight="1" x14ac:dyDescent="0.3">
      <c r="A246" s="21">
        <v>36</v>
      </c>
      <c r="B246" s="22"/>
      <c r="C246" s="21"/>
      <c r="D246" s="21"/>
      <c r="E246" s="21"/>
      <c r="F246" s="21"/>
      <c r="G246" s="21"/>
      <c r="H246" s="21"/>
      <c r="I246" s="23">
        <f t="shared" si="19"/>
        <v>0</v>
      </c>
      <c r="J246" s="15">
        <f t="shared" si="18"/>
        <v>0</v>
      </c>
      <c r="K246" s="24" t="str">
        <f t="shared" si="16"/>
        <v>صفر فقط لاغير</v>
      </c>
      <c r="M246" s="10">
        <v>0.35</v>
      </c>
      <c r="N246" s="19" t="s">
        <v>19</v>
      </c>
      <c r="O246" s="26"/>
      <c r="P246" s="26"/>
      <c r="Q246" s="26"/>
      <c r="R246" s="26"/>
      <c r="S246" s="26"/>
      <c r="T246" s="26"/>
      <c r="U246" s="26"/>
    </row>
    <row r="247" spans="1:21" ht="17.100000000000001" customHeight="1" x14ac:dyDescent="0.3">
      <c r="A247" s="21">
        <v>37</v>
      </c>
      <c r="B247" s="22"/>
      <c r="C247" s="21"/>
      <c r="D247" s="21"/>
      <c r="E247" s="21"/>
      <c r="F247" s="21"/>
      <c r="G247" s="21"/>
      <c r="H247" s="21"/>
      <c r="I247" s="23">
        <f t="shared" si="19"/>
        <v>0</v>
      </c>
      <c r="J247" s="15">
        <f t="shared" si="18"/>
        <v>0</v>
      </c>
      <c r="K247" s="24" t="str">
        <f t="shared" si="16"/>
        <v>صفر فقط لاغير</v>
      </c>
      <c r="M247" s="18">
        <v>0.36</v>
      </c>
      <c r="N247" s="19" t="s">
        <v>19</v>
      </c>
      <c r="O247" s="26"/>
      <c r="P247" s="26"/>
      <c r="Q247" s="26"/>
      <c r="R247" s="26"/>
      <c r="S247" s="26"/>
      <c r="T247" s="26"/>
      <c r="U247" s="26"/>
    </row>
    <row r="248" spans="1:21" ht="17.100000000000001" customHeight="1" x14ac:dyDescent="0.3">
      <c r="A248" s="21">
        <v>38</v>
      </c>
      <c r="B248" s="22"/>
      <c r="C248" s="21"/>
      <c r="D248" s="21"/>
      <c r="E248" s="21"/>
      <c r="F248" s="21"/>
      <c r="G248" s="21"/>
      <c r="H248" s="21"/>
      <c r="I248" s="23">
        <f t="shared" si="19"/>
        <v>0</v>
      </c>
      <c r="J248" s="15">
        <f t="shared" si="18"/>
        <v>0</v>
      </c>
      <c r="K248" s="24" t="str">
        <f t="shared" si="16"/>
        <v>صفر فقط لاغير</v>
      </c>
      <c r="M248" s="10">
        <v>0.37</v>
      </c>
      <c r="N248" s="19" t="s">
        <v>19</v>
      </c>
      <c r="O248" s="26"/>
      <c r="P248" s="26"/>
      <c r="Q248" s="26"/>
      <c r="R248" s="26"/>
      <c r="S248" s="26"/>
      <c r="T248" s="26"/>
      <c r="U248" s="26"/>
    </row>
    <row r="249" spans="1:21" ht="17.100000000000001" customHeight="1" x14ac:dyDescent="0.3">
      <c r="A249" s="21">
        <v>39</v>
      </c>
      <c r="B249" s="22"/>
      <c r="C249" s="21"/>
      <c r="D249" s="21"/>
      <c r="E249" s="21"/>
      <c r="F249" s="21"/>
      <c r="G249" s="21"/>
      <c r="H249" s="21"/>
      <c r="I249" s="23">
        <f t="shared" si="19"/>
        <v>0</v>
      </c>
      <c r="J249" s="15">
        <f t="shared" si="18"/>
        <v>0</v>
      </c>
      <c r="K249" s="24" t="str">
        <f t="shared" si="16"/>
        <v>صفر فقط لاغير</v>
      </c>
      <c r="M249" s="18">
        <v>0.38</v>
      </c>
      <c r="N249" s="19" t="s">
        <v>19</v>
      </c>
      <c r="O249" s="26"/>
      <c r="P249" s="26"/>
      <c r="Q249" s="26"/>
      <c r="R249" s="26"/>
      <c r="S249" s="26"/>
      <c r="T249" s="26"/>
      <c r="U249" s="26"/>
    </row>
    <row r="250" spans="1:21" ht="17.100000000000001" customHeight="1" x14ac:dyDescent="0.3">
      <c r="A250" s="21">
        <v>40</v>
      </c>
      <c r="B250" s="22"/>
      <c r="C250" s="21"/>
      <c r="D250" s="21"/>
      <c r="E250" s="21"/>
      <c r="F250" s="21"/>
      <c r="G250" s="21"/>
      <c r="H250" s="21"/>
      <c r="I250" s="23">
        <f t="shared" si="19"/>
        <v>0</v>
      </c>
      <c r="J250" s="15">
        <f t="shared" si="18"/>
        <v>0</v>
      </c>
      <c r="K250" s="24" t="str">
        <f t="shared" si="16"/>
        <v>صفر فقط لاغير</v>
      </c>
      <c r="M250" s="10">
        <v>0.39</v>
      </c>
      <c r="N250" s="19" t="s">
        <v>19</v>
      </c>
      <c r="O250" s="26"/>
      <c r="P250" s="26"/>
      <c r="Q250" s="26"/>
      <c r="R250" s="26"/>
      <c r="S250" s="26"/>
      <c r="T250" s="26"/>
      <c r="U250" s="26"/>
    </row>
    <row r="251" spans="1:21" ht="17.100000000000001" customHeight="1" x14ac:dyDescent="0.3">
      <c r="A251" s="21">
        <v>41</v>
      </c>
      <c r="B251" s="22"/>
      <c r="C251" s="21"/>
      <c r="D251" s="21"/>
      <c r="E251" s="21"/>
      <c r="F251" s="21"/>
      <c r="G251" s="21"/>
      <c r="H251" s="21"/>
      <c r="I251" s="23">
        <f t="shared" si="19"/>
        <v>0</v>
      </c>
      <c r="J251" s="15">
        <f t="shared" si="18"/>
        <v>0</v>
      </c>
      <c r="K251" s="24" t="str">
        <f t="shared" si="16"/>
        <v>صفر فقط لاغير</v>
      </c>
      <c r="M251" s="18">
        <v>0.4</v>
      </c>
      <c r="N251" s="19" t="s">
        <v>19</v>
      </c>
      <c r="O251" s="26"/>
      <c r="P251" s="26"/>
      <c r="Q251" s="26"/>
      <c r="R251" s="26"/>
      <c r="S251" s="26"/>
      <c r="T251" s="26"/>
      <c r="U251" s="26"/>
    </row>
    <row r="252" spans="1:21" ht="17.100000000000001" customHeight="1" x14ac:dyDescent="0.3">
      <c r="A252" s="21">
        <v>42</v>
      </c>
      <c r="B252" s="22"/>
      <c r="C252" s="21"/>
      <c r="D252" s="21"/>
      <c r="E252" s="21"/>
      <c r="F252" s="21"/>
      <c r="G252" s="21"/>
      <c r="H252" s="21"/>
      <c r="I252" s="23">
        <f t="shared" si="19"/>
        <v>0</v>
      </c>
      <c r="J252" s="15">
        <f t="shared" si="18"/>
        <v>0</v>
      </c>
      <c r="K252" s="24" t="str">
        <f t="shared" si="16"/>
        <v>صفر فقط لاغير</v>
      </c>
      <c r="M252" s="10">
        <v>0.41</v>
      </c>
      <c r="N252" s="19" t="s">
        <v>19</v>
      </c>
      <c r="O252" s="26"/>
      <c r="P252" s="26"/>
      <c r="Q252" s="26"/>
      <c r="R252" s="26"/>
      <c r="S252" s="26"/>
      <c r="T252" s="26"/>
      <c r="U252" s="26"/>
    </row>
    <row r="253" spans="1:21" ht="17.100000000000001" customHeight="1" x14ac:dyDescent="0.3">
      <c r="A253" s="21">
        <v>43</v>
      </c>
      <c r="B253" s="22"/>
      <c r="C253" s="21"/>
      <c r="D253" s="21"/>
      <c r="E253" s="21"/>
      <c r="F253" s="21"/>
      <c r="G253" s="21"/>
      <c r="H253" s="21"/>
      <c r="I253" s="23">
        <f t="shared" si="19"/>
        <v>0</v>
      </c>
      <c r="J253" s="15">
        <f t="shared" si="18"/>
        <v>0</v>
      </c>
      <c r="K253" s="24" t="str">
        <f t="shared" si="16"/>
        <v>صفر فقط لاغير</v>
      </c>
      <c r="M253" s="18">
        <v>0.42</v>
      </c>
      <c r="N253" s="19" t="s">
        <v>19</v>
      </c>
      <c r="O253" s="26"/>
      <c r="P253" s="26"/>
      <c r="Q253" s="26"/>
      <c r="R253" s="26"/>
      <c r="S253" s="26"/>
      <c r="T253" s="26"/>
      <c r="U253" s="26"/>
    </row>
    <row r="254" spans="1:21" ht="17.100000000000001" customHeight="1" x14ac:dyDescent="0.3">
      <c r="A254" s="21">
        <v>44</v>
      </c>
      <c r="B254" s="22"/>
      <c r="C254" s="21">
        <v>50</v>
      </c>
      <c r="D254" s="21">
        <v>50</v>
      </c>
      <c r="E254" s="21">
        <v>50</v>
      </c>
      <c r="F254" s="21"/>
      <c r="G254" s="21"/>
      <c r="H254" s="21"/>
      <c r="I254" s="23">
        <f t="shared" si="19"/>
        <v>150</v>
      </c>
      <c r="J254" s="15">
        <f t="shared" si="18"/>
        <v>5</v>
      </c>
      <c r="K254" s="24" t="str">
        <f t="shared" si="16"/>
        <v>خمس درجات فقط لا غير</v>
      </c>
      <c r="M254" s="10">
        <v>0.43</v>
      </c>
      <c r="N254" s="19" t="s">
        <v>19</v>
      </c>
      <c r="O254" s="26"/>
      <c r="P254" s="26"/>
      <c r="Q254" s="26"/>
      <c r="R254" s="26"/>
      <c r="S254" s="26"/>
      <c r="T254" s="26"/>
      <c r="U254" s="26"/>
    </row>
    <row r="255" spans="1:21" ht="17.100000000000001" customHeight="1" x14ac:dyDescent="0.3">
      <c r="A255" s="21">
        <v>45</v>
      </c>
      <c r="B255" s="22"/>
      <c r="C255" s="21"/>
      <c r="D255" s="21"/>
      <c r="E255" s="21"/>
      <c r="F255" s="21"/>
      <c r="G255" s="21"/>
      <c r="H255" s="21"/>
      <c r="I255" s="23">
        <f t="shared" si="19"/>
        <v>0</v>
      </c>
      <c r="J255" s="15">
        <f t="shared" si="18"/>
        <v>0</v>
      </c>
      <c r="K255" s="24" t="str">
        <f t="shared" si="16"/>
        <v>صفر فقط لاغير</v>
      </c>
      <c r="M255" s="18">
        <v>0.44</v>
      </c>
      <c r="N255" s="19" t="s">
        <v>19</v>
      </c>
      <c r="O255" s="26"/>
      <c r="P255" s="26"/>
      <c r="Q255" s="26"/>
      <c r="R255" s="26"/>
      <c r="S255" s="26"/>
      <c r="T255" s="26"/>
      <c r="U255" s="26"/>
    </row>
    <row r="256" spans="1:21" ht="17.100000000000001" customHeight="1" x14ac:dyDescent="0.3">
      <c r="A256" s="21">
        <v>46</v>
      </c>
      <c r="B256" s="22"/>
      <c r="C256" s="21"/>
      <c r="D256" s="21"/>
      <c r="E256" s="21"/>
      <c r="F256" s="21"/>
      <c r="G256" s="21"/>
      <c r="H256" s="21"/>
      <c r="I256" s="23">
        <f t="shared" si="19"/>
        <v>0</v>
      </c>
      <c r="J256" s="15">
        <f t="shared" si="18"/>
        <v>0</v>
      </c>
      <c r="K256" s="24" t="str">
        <f t="shared" si="16"/>
        <v>صفر فقط لاغير</v>
      </c>
      <c r="M256" s="10">
        <v>0.45</v>
      </c>
      <c r="N256" s="19" t="s">
        <v>20</v>
      </c>
      <c r="O256" s="26"/>
      <c r="P256" s="26"/>
      <c r="Q256" s="26"/>
      <c r="R256" s="26"/>
      <c r="S256" s="26"/>
      <c r="T256" s="26"/>
      <c r="U256" s="26"/>
    </row>
    <row r="257" spans="1:21" ht="17.100000000000001" customHeight="1" x14ac:dyDescent="0.3">
      <c r="A257" s="21">
        <v>47</v>
      </c>
      <c r="B257" s="22"/>
      <c r="C257" s="21"/>
      <c r="D257" s="21"/>
      <c r="E257" s="21"/>
      <c r="F257" s="21"/>
      <c r="G257" s="21"/>
      <c r="H257" s="21"/>
      <c r="I257" s="23">
        <f t="shared" si="19"/>
        <v>0</v>
      </c>
      <c r="J257" s="15">
        <f t="shared" si="18"/>
        <v>0</v>
      </c>
      <c r="K257" s="24" t="str">
        <f t="shared" si="16"/>
        <v>صفر فقط لاغير</v>
      </c>
      <c r="M257" s="18">
        <v>0.46</v>
      </c>
      <c r="N257" s="19" t="s">
        <v>20</v>
      </c>
      <c r="O257" s="26"/>
      <c r="P257" s="26"/>
      <c r="Q257" s="26"/>
      <c r="R257" s="26"/>
      <c r="S257" s="26"/>
      <c r="T257" s="26"/>
      <c r="U257" s="26"/>
    </row>
    <row r="258" spans="1:21" ht="17.100000000000001" customHeight="1" x14ac:dyDescent="0.3">
      <c r="A258" s="21">
        <v>48</v>
      </c>
      <c r="B258" s="22"/>
      <c r="C258" s="21"/>
      <c r="D258" s="21"/>
      <c r="E258" s="21"/>
      <c r="F258" s="21"/>
      <c r="G258" s="21"/>
      <c r="H258" s="21"/>
      <c r="I258" s="23">
        <f t="shared" si="19"/>
        <v>0</v>
      </c>
      <c r="J258" s="15">
        <f t="shared" si="18"/>
        <v>0</v>
      </c>
      <c r="K258" s="24" t="str">
        <f t="shared" si="16"/>
        <v>صفر فقط لاغير</v>
      </c>
      <c r="M258" s="10">
        <v>0.47</v>
      </c>
      <c r="N258" s="19" t="s">
        <v>20</v>
      </c>
      <c r="O258" s="26"/>
      <c r="P258" s="26"/>
      <c r="Q258" s="26"/>
      <c r="R258" s="26"/>
      <c r="S258" s="26"/>
      <c r="T258" s="26"/>
      <c r="U258" s="26"/>
    </row>
    <row r="259" spans="1:21" ht="17.100000000000001" customHeight="1" x14ac:dyDescent="0.3">
      <c r="A259" s="21">
        <v>49</v>
      </c>
      <c r="B259" s="22"/>
      <c r="C259" s="21"/>
      <c r="D259" s="21"/>
      <c r="E259" s="21"/>
      <c r="F259" s="21"/>
      <c r="G259" s="21"/>
      <c r="H259" s="21"/>
      <c r="I259" s="23">
        <f t="shared" si="19"/>
        <v>0</v>
      </c>
      <c r="J259" s="15">
        <f t="shared" si="18"/>
        <v>0</v>
      </c>
      <c r="K259" s="24" t="str">
        <f t="shared" si="16"/>
        <v>صفر فقط لاغير</v>
      </c>
      <c r="M259" s="18">
        <v>0.48</v>
      </c>
      <c r="N259" s="19" t="s">
        <v>20</v>
      </c>
      <c r="O259" s="26"/>
      <c r="P259" s="26"/>
      <c r="Q259" s="26"/>
      <c r="R259" s="26"/>
      <c r="S259" s="26"/>
      <c r="T259" s="26"/>
      <c r="U259" s="26"/>
    </row>
    <row r="260" spans="1:21" ht="17.100000000000001" customHeight="1" x14ac:dyDescent="0.3">
      <c r="A260" s="21">
        <v>50</v>
      </c>
      <c r="B260" s="22"/>
      <c r="C260" s="21"/>
      <c r="D260" s="21"/>
      <c r="E260" s="21"/>
      <c r="F260" s="21"/>
      <c r="G260" s="21"/>
      <c r="H260" s="21"/>
      <c r="I260" s="23">
        <f t="shared" si="19"/>
        <v>0</v>
      </c>
      <c r="J260" s="15">
        <f t="shared" si="18"/>
        <v>0</v>
      </c>
      <c r="K260" s="24" t="str">
        <f t="shared" si="16"/>
        <v>صفر فقط لاغير</v>
      </c>
      <c r="M260" s="10">
        <v>0.49</v>
      </c>
      <c r="N260" s="19" t="s">
        <v>20</v>
      </c>
      <c r="O260" s="26"/>
      <c r="P260" s="26"/>
      <c r="Q260" s="26"/>
      <c r="R260" s="26"/>
      <c r="S260" s="26"/>
      <c r="T260" s="26"/>
      <c r="U260" s="26"/>
    </row>
    <row r="261" spans="1:21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si="19"/>
        <v>0</v>
      </c>
      <c r="J261" s="15">
        <f t="shared" ref="J261:J288" si="20">SUM(C261:H261)/6</f>
        <v>0</v>
      </c>
      <c r="K261" s="24" t="str">
        <f t="shared" si="16"/>
        <v>صفر فقط لاغير</v>
      </c>
      <c r="M261" s="18">
        <v>2.58</v>
      </c>
      <c r="N261" s="19" t="s">
        <v>47</v>
      </c>
    </row>
    <row r="262" spans="1:21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19"/>
        <v>0</v>
      </c>
      <c r="J262" s="15">
        <f t="shared" si="20"/>
        <v>0</v>
      </c>
      <c r="K262" s="24" t="str">
        <f t="shared" si="16"/>
        <v>صفر فقط لاغير</v>
      </c>
      <c r="M262" s="10">
        <v>2.59</v>
      </c>
      <c r="N262" s="19" t="s">
        <v>47</v>
      </c>
    </row>
    <row r="263" spans="1:21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19"/>
        <v>0</v>
      </c>
      <c r="J263" s="15">
        <f t="shared" si="20"/>
        <v>0</v>
      </c>
      <c r="K263" s="24" t="str">
        <f t="shared" si="16"/>
        <v>صفر فقط لاغير</v>
      </c>
      <c r="M263" s="18">
        <v>2.6</v>
      </c>
      <c r="N263" s="19" t="s">
        <v>47</v>
      </c>
    </row>
    <row r="264" spans="1:21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19"/>
        <v>0</v>
      </c>
      <c r="J264" s="15">
        <f t="shared" si="20"/>
        <v>0</v>
      </c>
      <c r="K264" s="24" t="str">
        <f t="shared" si="16"/>
        <v>صفر فقط لاغير</v>
      </c>
      <c r="M264" s="10">
        <v>2.61</v>
      </c>
      <c r="N264" s="19" t="s">
        <v>47</v>
      </c>
    </row>
    <row r="265" spans="1:21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19"/>
        <v>0</v>
      </c>
      <c r="J265" s="15">
        <f t="shared" si="20"/>
        <v>0</v>
      </c>
      <c r="K265" s="24" t="str">
        <f t="shared" si="16"/>
        <v>صفر فقط لاغير</v>
      </c>
      <c r="M265" s="18">
        <v>2.62</v>
      </c>
      <c r="N265" s="19" t="s">
        <v>47</v>
      </c>
    </row>
    <row r="266" spans="1:21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19"/>
        <v>0</v>
      </c>
      <c r="J266" s="15">
        <f t="shared" si="20"/>
        <v>0</v>
      </c>
      <c r="K266" s="24" t="str">
        <f t="shared" si="16"/>
        <v>صفر فقط لاغير</v>
      </c>
      <c r="M266" s="10">
        <v>2.63</v>
      </c>
      <c r="N266" s="19" t="s">
        <v>47</v>
      </c>
    </row>
    <row r="267" spans="1:21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19"/>
        <v>0</v>
      </c>
      <c r="J267" s="15">
        <f t="shared" si="20"/>
        <v>0</v>
      </c>
      <c r="K267" s="24" t="str">
        <f t="shared" si="16"/>
        <v>صفر فقط لاغير</v>
      </c>
      <c r="M267" s="18">
        <v>2.64</v>
      </c>
      <c r="N267" s="19" t="s">
        <v>47</v>
      </c>
    </row>
    <row r="268" spans="1:21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19"/>
        <v>0</v>
      </c>
      <c r="J268" s="15">
        <f t="shared" si="20"/>
        <v>0</v>
      </c>
      <c r="K268" s="24" t="str">
        <f t="shared" si="16"/>
        <v>صفر فقط لاغير</v>
      </c>
      <c r="M268" s="10">
        <v>2.65</v>
      </c>
      <c r="N268" s="19" t="s">
        <v>48</v>
      </c>
    </row>
    <row r="269" spans="1:21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19"/>
        <v>0</v>
      </c>
      <c r="J269" s="15">
        <f t="shared" si="20"/>
        <v>0</v>
      </c>
      <c r="K269" s="24" t="str">
        <f t="shared" si="16"/>
        <v>صفر فقط لاغير</v>
      </c>
      <c r="M269" s="18">
        <v>2.66</v>
      </c>
      <c r="N269" s="19" t="s">
        <v>48</v>
      </c>
    </row>
    <row r="270" spans="1:21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19"/>
        <v>0</v>
      </c>
      <c r="J270" s="15">
        <f t="shared" si="20"/>
        <v>0</v>
      </c>
      <c r="K270" s="24" t="str">
        <f t="shared" si="16"/>
        <v>صفر فقط لاغير</v>
      </c>
      <c r="M270" s="10">
        <v>2.67</v>
      </c>
      <c r="N270" s="19" t="s">
        <v>48</v>
      </c>
    </row>
    <row r="271" spans="1:21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19"/>
        <v>0</v>
      </c>
      <c r="J271" s="15">
        <f t="shared" si="20"/>
        <v>0</v>
      </c>
      <c r="K271" s="24" t="str">
        <f t="shared" si="16"/>
        <v>صفر فقط لاغير</v>
      </c>
      <c r="M271" s="18">
        <v>2.68</v>
      </c>
      <c r="N271" s="19" t="s">
        <v>48</v>
      </c>
    </row>
    <row r="272" spans="1:21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19"/>
        <v>0</v>
      </c>
      <c r="J272" s="15">
        <f t="shared" si="20"/>
        <v>0</v>
      </c>
      <c r="K272" s="24" t="str">
        <f t="shared" si="16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19"/>
        <v>0</v>
      </c>
      <c r="J273" s="15">
        <f t="shared" si="20"/>
        <v>0</v>
      </c>
      <c r="K273" s="24" t="str">
        <f t="shared" si="16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19"/>
        <v>0</v>
      </c>
      <c r="J274" s="15">
        <f t="shared" si="20"/>
        <v>0</v>
      </c>
      <c r="K274" s="24" t="str">
        <f t="shared" si="16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19"/>
        <v>0</v>
      </c>
      <c r="J275" s="15">
        <f t="shared" si="20"/>
        <v>0</v>
      </c>
      <c r="K275" s="24" t="str">
        <f t="shared" ref="K275:K288" si="21">LOOKUP(J275,M:M,N:N)</f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19"/>
        <v>0</v>
      </c>
      <c r="J276" s="15">
        <f t="shared" si="20"/>
        <v>0</v>
      </c>
      <c r="K276" s="24" t="str">
        <f t="shared" si="21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19"/>
        <v>0</v>
      </c>
      <c r="J277" s="15">
        <f t="shared" si="20"/>
        <v>0</v>
      </c>
      <c r="K277" s="24" t="str">
        <f t="shared" si="21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19"/>
        <v>0</v>
      </c>
      <c r="J278" s="15">
        <f t="shared" si="20"/>
        <v>0</v>
      </c>
      <c r="K278" s="24" t="str">
        <f t="shared" si="21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19"/>
        <v>0</v>
      </c>
      <c r="J279" s="15">
        <f t="shared" si="20"/>
        <v>0</v>
      </c>
      <c r="K279" s="24" t="str">
        <f t="shared" si="21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19"/>
        <v>0</v>
      </c>
      <c r="J280" s="15">
        <f t="shared" si="20"/>
        <v>0</v>
      </c>
      <c r="K280" s="24" t="str">
        <f t="shared" si="21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19"/>
        <v>0</v>
      </c>
      <c r="J281" s="15">
        <f t="shared" si="20"/>
        <v>0</v>
      </c>
      <c r="K281" s="24" t="str">
        <f t="shared" si="21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19"/>
        <v>0</v>
      </c>
      <c r="J282" s="15">
        <f t="shared" si="20"/>
        <v>0</v>
      </c>
      <c r="K282" s="24" t="str">
        <f t="shared" si="21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19"/>
        <v>0</v>
      </c>
      <c r="J283" s="15">
        <f t="shared" si="20"/>
        <v>0</v>
      </c>
      <c r="K283" s="24" t="str">
        <f t="shared" si="21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19"/>
        <v>0</v>
      </c>
      <c r="J284" s="15">
        <f t="shared" si="20"/>
        <v>0</v>
      </c>
      <c r="K284" s="24" t="str">
        <f t="shared" si="21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19"/>
        <v>0</v>
      </c>
      <c r="J285" s="15">
        <f t="shared" si="20"/>
        <v>0</v>
      </c>
      <c r="K285" s="24" t="str">
        <f t="shared" si="21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19"/>
        <v>0</v>
      </c>
      <c r="J286" s="15">
        <f t="shared" si="20"/>
        <v>0</v>
      </c>
      <c r="K286" s="24" t="str">
        <f t="shared" si="21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19"/>
        <v>0</v>
      </c>
      <c r="J287" s="15">
        <f t="shared" si="20"/>
        <v>0</v>
      </c>
      <c r="K287" s="24" t="str">
        <f t="shared" si="21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19"/>
        <v>0</v>
      </c>
      <c r="J288" s="30">
        <f t="shared" si="20"/>
        <v>0</v>
      </c>
      <c r="K288" s="31" t="str">
        <f t="shared" si="21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2">SUM(C291:H291)</f>
        <v>0</v>
      </c>
      <c r="J291" s="15">
        <f t="shared" ref="J291:J301" si="23">SUM(C291:H291)/6</f>
        <v>0</v>
      </c>
      <c r="K291" s="16" t="str">
        <f t="shared" ref="K291:K301" si="24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2"/>
        <v>0</v>
      </c>
      <c r="J292" s="15">
        <f t="shared" si="23"/>
        <v>0</v>
      </c>
      <c r="K292" s="24" t="str">
        <f t="shared" si="24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2"/>
        <v>0</v>
      </c>
      <c r="J293" s="15">
        <f t="shared" si="23"/>
        <v>0</v>
      </c>
      <c r="K293" s="24" t="str">
        <f t="shared" si="24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2"/>
        <v>0</v>
      </c>
      <c r="J294" s="15">
        <f t="shared" si="23"/>
        <v>0</v>
      </c>
      <c r="K294" s="24" t="str">
        <f t="shared" si="24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2"/>
        <v>0</v>
      </c>
      <c r="J295" s="15">
        <f t="shared" si="23"/>
        <v>0</v>
      </c>
      <c r="K295" s="24" t="str">
        <f t="shared" si="24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2"/>
        <v>0</v>
      </c>
      <c r="J296" s="15">
        <f t="shared" si="23"/>
        <v>0</v>
      </c>
      <c r="K296" s="24" t="str">
        <f t="shared" si="24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2"/>
        <v>0</v>
      </c>
      <c r="J297" s="15">
        <f t="shared" si="23"/>
        <v>0</v>
      </c>
      <c r="K297" s="24" t="str">
        <f t="shared" si="24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2"/>
        <v>0</v>
      </c>
      <c r="J298" s="15">
        <f t="shared" si="23"/>
        <v>0</v>
      </c>
      <c r="K298" s="24" t="str">
        <f t="shared" si="24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2"/>
        <v>0</v>
      </c>
      <c r="J299" s="15">
        <f t="shared" si="23"/>
        <v>0</v>
      </c>
      <c r="K299" s="24" t="str">
        <f t="shared" si="24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2"/>
        <v>0</v>
      </c>
      <c r="J300" s="15">
        <f t="shared" si="23"/>
        <v>0</v>
      </c>
      <c r="K300" s="24" t="str">
        <f t="shared" si="24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2"/>
        <v>0</v>
      </c>
      <c r="J301" s="15">
        <f t="shared" si="23"/>
        <v>0</v>
      </c>
      <c r="K301" s="24" t="str">
        <f t="shared" si="24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25">SUM(C323:H323)/6</f>
        <v>0</v>
      </c>
      <c r="K323" s="16" t="str">
        <f t="shared" ref="K323:K352" si="26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27">SUM(C324:H324)</f>
        <v>0</v>
      </c>
      <c r="J324" s="15">
        <f t="shared" si="25"/>
        <v>0</v>
      </c>
      <c r="K324" s="24" t="str">
        <f t="shared" si="26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27"/>
        <v>0</v>
      </c>
      <c r="J325" s="15">
        <f t="shared" si="25"/>
        <v>0</v>
      </c>
      <c r="K325" s="24" t="str">
        <f t="shared" si="26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27"/>
        <v>0</v>
      </c>
      <c r="J326" s="15">
        <f t="shared" si="25"/>
        <v>0</v>
      </c>
      <c r="K326" s="24" t="str">
        <f t="shared" si="26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27"/>
        <v>0</v>
      </c>
      <c r="J327" s="15">
        <f t="shared" si="25"/>
        <v>0</v>
      </c>
      <c r="K327" s="24" t="str">
        <f t="shared" si="26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27"/>
        <v>0</v>
      </c>
      <c r="J328" s="15">
        <f t="shared" si="25"/>
        <v>0</v>
      </c>
      <c r="K328" s="24" t="str">
        <f t="shared" si="26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27"/>
        <v>0</v>
      </c>
      <c r="J329" s="15">
        <f t="shared" si="25"/>
        <v>0</v>
      </c>
      <c r="K329" s="24" t="str">
        <f t="shared" si="26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27"/>
        <v>0</v>
      </c>
      <c r="J330" s="15">
        <f t="shared" si="25"/>
        <v>0</v>
      </c>
      <c r="K330" s="24" t="str">
        <f t="shared" si="26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27"/>
        <v>0</v>
      </c>
      <c r="J331" s="15">
        <f t="shared" si="25"/>
        <v>0</v>
      </c>
      <c r="K331" s="24" t="str">
        <f t="shared" si="26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27"/>
        <v>0</v>
      </c>
      <c r="J332" s="15">
        <f t="shared" si="25"/>
        <v>0</v>
      </c>
      <c r="K332" s="24" t="str">
        <f t="shared" si="26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27"/>
        <v>0</v>
      </c>
      <c r="J333" s="15">
        <f t="shared" si="25"/>
        <v>0</v>
      </c>
      <c r="K333" s="24" t="str">
        <f t="shared" si="26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27"/>
        <v>0</v>
      </c>
      <c r="J334" s="15">
        <f t="shared" si="25"/>
        <v>0</v>
      </c>
      <c r="K334" s="24" t="str">
        <f t="shared" si="26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27"/>
        <v>0</v>
      </c>
      <c r="J335" s="15">
        <f t="shared" si="25"/>
        <v>0</v>
      </c>
      <c r="K335" s="24" t="str">
        <f t="shared" si="26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27"/>
        <v>0</v>
      </c>
      <c r="J336" s="15">
        <f t="shared" si="25"/>
        <v>0</v>
      </c>
      <c r="K336" s="24" t="str">
        <f t="shared" si="26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27"/>
        <v>0</v>
      </c>
      <c r="J337" s="15">
        <f t="shared" si="25"/>
        <v>0</v>
      </c>
      <c r="K337" s="24" t="str">
        <f t="shared" si="26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27"/>
        <v>0</v>
      </c>
      <c r="J338" s="15">
        <f t="shared" si="25"/>
        <v>0</v>
      </c>
      <c r="K338" s="24" t="str">
        <f t="shared" si="26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27"/>
        <v>0</v>
      </c>
      <c r="J339" s="15">
        <f t="shared" si="25"/>
        <v>0</v>
      </c>
      <c r="K339" s="24" t="str">
        <f t="shared" si="26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27"/>
        <v>0</v>
      </c>
      <c r="J340" s="15">
        <f t="shared" si="25"/>
        <v>0</v>
      </c>
      <c r="K340" s="24" t="str">
        <f t="shared" si="26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27"/>
        <v>0</v>
      </c>
      <c r="J341" s="15">
        <f t="shared" si="25"/>
        <v>0</v>
      </c>
      <c r="K341" s="24" t="str">
        <f t="shared" si="26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27"/>
        <v>0</v>
      </c>
      <c r="J342" s="15">
        <f t="shared" si="25"/>
        <v>0</v>
      </c>
      <c r="K342" s="24" t="str">
        <f t="shared" si="26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27"/>
        <v>0</v>
      </c>
      <c r="J343" s="15">
        <f>SUM(C343:H343)/5</f>
        <v>0</v>
      </c>
      <c r="K343" s="24" t="str">
        <f t="shared" si="26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27"/>
        <v>0</v>
      </c>
      <c r="J344" s="15">
        <f t="shared" si="25"/>
        <v>0</v>
      </c>
      <c r="K344" s="24" t="str">
        <f t="shared" si="26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27"/>
        <v>0</v>
      </c>
      <c r="J345" s="15">
        <f t="shared" si="25"/>
        <v>0</v>
      </c>
      <c r="K345" s="24" t="str">
        <f t="shared" si="26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27"/>
        <v>0</v>
      </c>
      <c r="J346" s="15">
        <f t="shared" si="25"/>
        <v>0</v>
      </c>
      <c r="K346" s="24" t="str">
        <f t="shared" si="26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27"/>
        <v>0</v>
      </c>
      <c r="J347" s="15">
        <f t="shared" si="25"/>
        <v>0</v>
      </c>
      <c r="K347" s="24" t="str">
        <f t="shared" si="26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27"/>
        <v>0</v>
      </c>
      <c r="J348" s="15">
        <f t="shared" si="25"/>
        <v>0</v>
      </c>
      <c r="K348" s="24" t="str">
        <f t="shared" si="26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27"/>
        <v>0</v>
      </c>
      <c r="J349" s="15">
        <f t="shared" si="25"/>
        <v>0</v>
      </c>
      <c r="K349" s="24" t="str">
        <f t="shared" si="26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27"/>
        <v>0</v>
      </c>
      <c r="J350" s="15">
        <f t="shared" si="25"/>
        <v>0</v>
      </c>
      <c r="K350" s="24" t="str">
        <f t="shared" si="26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27"/>
        <v>0</v>
      </c>
      <c r="J351" s="15">
        <f t="shared" si="25"/>
        <v>0</v>
      </c>
      <c r="K351" s="24" t="str">
        <f t="shared" si="26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27"/>
        <v>0</v>
      </c>
      <c r="J352" s="30">
        <f t="shared" si="25"/>
        <v>0</v>
      </c>
      <c r="K352" s="31" t="str">
        <f t="shared" si="26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28">SUM(C355:H355)</f>
        <v>0</v>
      </c>
      <c r="J355" s="15">
        <f t="shared" ref="J355:J366" si="29">SUM(C355:H355)/6</f>
        <v>0</v>
      </c>
      <c r="K355" s="16" t="str">
        <f t="shared" ref="K355:K366" si="30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28"/>
        <v>0</v>
      </c>
      <c r="J356" s="15">
        <f t="shared" si="29"/>
        <v>0</v>
      </c>
      <c r="K356" s="24" t="str">
        <f t="shared" si="30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28"/>
        <v>0</v>
      </c>
      <c r="J357" s="15">
        <f t="shared" si="29"/>
        <v>0</v>
      </c>
      <c r="K357" s="24" t="str">
        <f t="shared" si="30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28"/>
        <v>0</v>
      </c>
      <c r="J358" s="15">
        <f t="shared" si="29"/>
        <v>0</v>
      </c>
      <c r="K358" s="24" t="str">
        <f t="shared" si="30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28"/>
        <v>0</v>
      </c>
      <c r="J359" s="15">
        <f t="shared" si="29"/>
        <v>0</v>
      </c>
      <c r="K359" s="24" t="str">
        <f t="shared" si="30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28"/>
        <v>0</v>
      </c>
      <c r="J360" s="15">
        <f t="shared" si="29"/>
        <v>0</v>
      </c>
      <c r="K360" s="24" t="str">
        <f t="shared" si="30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28"/>
        <v>0</v>
      </c>
      <c r="J361" s="15">
        <f t="shared" si="29"/>
        <v>0</v>
      </c>
      <c r="K361" s="24" t="str">
        <f t="shared" si="30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28"/>
        <v>0</v>
      </c>
      <c r="J362" s="15">
        <f t="shared" si="29"/>
        <v>0</v>
      </c>
      <c r="K362" s="24" t="str">
        <f t="shared" si="30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28"/>
        <v>0</v>
      </c>
      <c r="J363" s="15">
        <f t="shared" si="29"/>
        <v>0</v>
      </c>
      <c r="K363" s="24" t="str">
        <f t="shared" si="30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28"/>
        <v>0</v>
      </c>
      <c r="J364" s="15">
        <f t="shared" si="29"/>
        <v>0</v>
      </c>
      <c r="K364" s="24" t="str">
        <f t="shared" si="30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28"/>
        <v>0</v>
      </c>
      <c r="J365" s="15">
        <f t="shared" si="29"/>
        <v>0</v>
      </c>
      <c r="K365" s="24" t="str">
        <f t="shared" si="30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28"/>
        <v>0</v>
      </c>
      <c r="J366" s="15">
        <f t="shared" si="29"/>
        <v>0</v>
      </c>
      <c r="K366" s="24" t="str">
        <f t="shared" si="30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1">SUM(C387:H387)/6</f>
        <v>0</v>
      </c>
      <c r="K387" s="16" t="str">
        <f t="shared" ref="K387:K416" si="32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3">SUM(C388:H388)</f>
        <v>0</v>
      </c>
      <c r="J388" s="15">
        <f t="shared" si="31"/>
        <v>0</v>
      </c>
      <c r="K388" s="24" t="str">
        <f t="shared" si="32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3"/>
        <v>0</v>
      </c>
      <c r="J389" s="15">
        <f t="shared" si="31"/>
        <v>0</v>
      </c>
      <c r="K389" s="24" t="str">
        <f t="shared" si="32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3"/>
        <v>0</v>
      </c>
      <c r="J390" s="15">
        <f t="shared" si="31"/>
        <v>0</v>
      </c>
      <c r="K390" s="24" t="str">
        <f t="shared" si="32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3"/>
        <v>0</v>
      </c>
      <c r="J391" s="15">
        <f t="shared" si="31"/>
        <v>0</v>
      </c>
      <c r="K391" s="24" t="str">
        <f t="shared" si="32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3"/>
        <v>0</v>
      </c>
      <c r="J392" s="15">
        <f>SUM(C392:H392)/5</f>
        <v>0</v>
      </c>
      <c r="K392" s="24" t="str">
        <f t="shared" si="32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3"/>
        <v>0</v>
      </c>
      <c r="J393" s="15">
        <f t="shared" si="31"/>
        <v>0</v>
      </c>
      <c r="K393" s="24" t="str">
        <f t="shared" si="32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3"/>
        <v>0</v>
      </c>
      <c r="J394" s="15">
        <f t="shared" si="31"/>
        <v>0</v>
      </c>
      <c r="K394" s="24" t="str">
        <f t="shared" si="32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3"/>
        <v>0</v>
      </c>
      <c r="J395" s="15">
        <f t="shared" si="31"/>
        <v>0</v>
      </c>
      <c r="K395" s="24" t="str">
        <f t="shared" si="32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3"/>
        <v>0</v>
      </c>
      <c r="J396" s="15">
        <f t="shared" si="31"/>
        <v>0</v>
      </c>
      <c r="K396" s="24" t="str">
        <f t="shared" si="32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3"/>
        <v>0</v>
      </c>
      <c r="J397" s="15">
        <f t="shared" si="31"/>
        <v>0</v>
      </c>
      <c r="K397" s="24" t="str">
        <f t="shared" si="32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3"/>
        <v>0</v>
      </c>
      <c r="J398" s="15">
        <f t="shared" si="31"/>
        <v>0</v>
      </c>
      <c r="K398" s="24" t="str">
        <f t="shared" si="32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3"/>
        <v>0</v>
      </c>
      <c r="J399" s="15">
        <f t="shared" si="31"/>
        <v>0</v>
      </c>
      <c r="K399" s="24" t="str">
        <f t="shared" si="32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3"/>
        <v>0</v>
      </c>
      <c r="J400" s="15">
        <f t="shared" si="31"/>
        <v>0</v>
      </c>
      <c r="K400" s="24" t="str">
        <f t="shared" si="32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3"/>
        <v>0</v>
      </c>
      <c r="J401" s="15">
        <f t="shared" si="31"/>
        <v>0</v>
      </c>
      <c r="K401" s="24" t="str">
        <f t="shared" si="32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3"/>
        <v>0</v>
      </c>
      <c r="J402" s="15">
        <f t="shared" si="31"/>
        <v>0</v>
      </c>
      <c r="K402" s="24" t="str">
        <f t="shared" si="32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3"/>
        <v>0</v>
      </c>
      <c r="J403" s="15">
        <f t="shared" si="31"/>
        <v>0</v>
      </c>
      <c r="K403" s="24" t="str">
        <f t="shared" si="32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3"/>
        <v>0</v>
      </c>
      <c r="J404" s="15">
        <f t="shared" si="31"/>
        <v>0</v>
      </c>
      <c r="K404" s="24" t="str">
        <f t="shared" si="32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3"/>
        <v>0</v>
      </c>
      <c r="J405" s="15">
        <f t="shared" si="31"/>
        <v>0</v>
      </c>
      <c r="K405" s="24" t="str">
        <f t="shared" si="32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3"/>
        <v>0</v>
      </c>
      <c r="J406" s="15">
        <f t="shared" si="31"/>
        <v>0</v>
      </c>
      <c r="K406" s="24" t="str">
        <f t="shared" si="32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3"/>
        <v>0</v>
      </c>
      <c r="J407" s="15">
        <f t="shared" si="31"/>
        <v>0</v>
      </c>
      <c r="K407" s="24" t="str">
        <f t="shared" si="32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3"/>
        <v>0</v>
      </c>
      <c r="J408" s="15">
        <f t="shared" si="31"/>
        <v>0</v>
      </c>
      <c r="K408" s="24" t="str">
        <f t="shared" si="32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3"/>
        <v>0</v>
      </c>
      <c r="J409" s="15">
        <f t="shared" si="31"/>
        <v>0</v>
      </c>
      <c r="K409" s="24" t="str">
        <f t="shared" si="32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3"/>
        <v>0</v>
      </c>
      <c r="J410" s="15">
        <f>SUM(C410:H410)/5</f>
        <v>0</v>
      </c>
      <c r="K410" s="24" t="str">
        <f t="shared" si="32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3"/>
        <v>0</v>
      </c>
      <c r="J411" s="15">
        <f t="shared" si="31"/>
        <v>0</v>
      </c>
      <c r="K411" s="24" t="str">
        <f t="shared" si="32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3"/>
        <v>0</v>
      </c>
      <c r="J412" s="15">
        <f t="shared" si="31"/>
        <v>0</v>
      </c>
      <c r="K412" s="24" t="str">
        <f t="shared" si="32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3"/>
        <v>0</v>
      </c>
      <c r="J413" s="15">
        <f t="shared" si="31"/>
        <v>0</v>
      </c>
      <c r="K413" s="24" t="str">
        <f t="shared" si="32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3"/>
        <v>0</v>
      </c>
      <c r="J414" s="15">
        <f t="shared" si="31"/>
        <v>0</v>
      </c>
      <c r="K414" s="24" t="str">
        <f t="shared" si="32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3"/>
        <v>0</v>
      </c>
      <c r="J415" s="15">
        <f t="shared" si="31"/>
        <v>0</v>
      </c>
      <c r="K415" s="24" t="str">
        <f t="shared" si="32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3"/>
        <v>0</v>
      </c>
      <c r="J416" s="30">
        <f t="shared" si="31"/>
        <v>0</v>
      </c>
      <c r="K416" s="31" t="str">
        <f t="shared" si="32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4">SUM(C419:H419)</f>
        <v>0</v>
      </c>
      <c r="J419" s="15">
        <f t="shared" ref="J419:J427" si="35">SUM(C419:H419)/6</f>
        <v>0</v>
      </c>
      <c r="K419" s="16" t="str">
        <f t="shared" ref="K419:K427" si="36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4"/>
        <v>0</v>
      </c>
      <c r="J420" s="15">
        <f t="shared" si="35"/>
        <v>0</v>
      </c>
      <c r="K420" s="24" t="str">
        <f t="shared" si="36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4"/>
        <v>0</v>
      </c>
      <c r="J421" s="15">
        <f t="shared" si="35"/>
        <v>0</v>
      </c>
      <c r="K421" s="24" t="str">
        <f t="shared" si="36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4"/>
        <v>0</v>
      </c>
      <c r="J422" s="15">
        <f t="shared" si="35"/>
        <v>0</v>
      </c>
      <c r="K422" s="24" t="str">
        <f t="shared" si="36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4"/>
        <v>0</v>
      </c>
      <c r="J423" s="15">
        <f t="shared" si="35"/>
        <v>0</v>
      </c>
      <c r="K423" s="24" t="str">
        <f t="shared" si="36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4"/>
        <v>0</v>
      </c>
      <c r="J424" s="15">
        <f t="shared" si="35"/>
        <v>0</v>
      </c>
      <c r="K424" s="24" t="str">
        <f t="shared" si="36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4"/>
        <v>0</v>
      </c>
      <c r="J425" s="15">
        <f t="shared" si="35"/>
        <v>0</v>
      </c>
      <c r="K425" s="24" t="str">
        <f t="shared" si="36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4"/>
        <v>0</v>
      </c>
      <c r="J426" s="15">
        <f t="shared" si="35"/>
        <v>0</v>
      </c>
      <c r="K426" s="24" t="str">
        <f t="shared" si="36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4"/>
        <v>0</v>
      </c>
      <c r="J427" s="15">
        <f t="shared" si="35"/>
        <v>0</v>
      </c>
      <c r="K427" s="24" t="str">
        <f t="shared" si="36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37">SUM(C451:H451)/6</f>
        <v>0</v>
      </c>
      <c r="K451" s="16" t="str">
        <f t="shared" ref="K451:K480" si="38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39">SUM(C452:H452)</f>
        <v>0</v>
      </c>
      <c r="J452" s="15">
        <f t="shared" si="37"/>
        <v>0</v>
      </c>
      <c r="K452" s="24" t="str">
        <f t="shared" si="38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39"/>
        <v>0</v>
      </c>
      <c r="J453" s="15">
        <f t="shared" si="37"/>
        <v>0</v>
      </c>
      <c r="K453" s="24" t="str">
        <f t="shared" si="38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39"/>
        <v>0</v>
      </c>
      <c r="J454" s="15">
        <f t="shared" si="37"/>
        <v>0</v>
      </c>
      <c r="K454" s="24" t="str">
        <f t="shared" si="38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39"/>
        <v>0</v>
      </c>
      <c r="J455" s="15">
        <f t="shared" si="37"/>
        <v>0</v>
      </c>
      <c r="K455" s="24" t="str">
        <f t="shared" si="38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39"/>
        <v>0</v>
      </c>
      <c r="J456" s="15">
        <f t="shared" si="37"/>
        <v>0</v>
      </c>
      <c r="K456" s="24" t="str">
        <f t="shared" si="38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39"/>
        <v>0</v>
      </c>
      <c r="J457" s="15">
        <f t="shared" si="37"/>
        <v>0</v>
      </c>
      <c r="K457" s="24" t="str">
        <f t="shared" si="38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39"/>
        <v>0</v>
      </c>
      <c r="J458" s="15">
        <f t="shared" si="37"/>
        <v>0</v>
      </c>
      <c r="K458" s="24" t="str">
        <f t="shared" si="38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39"/>
        <v>0</v>
      </c>
      <c r="J459" s="15">
        <f t="shared" si="37"/>
        <v>0</v>
      </c>
      <c r="K459" s="24" t="str">
        <f t="shared" si="38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39"/>
        <v>0</v>
      </c>
      <c r="J460" s="15">
        <f t="shared" si="37"/>
        <v>0</v>
      </c>
      <c r="K460" s="24" t="str">
        <f t="shared" si="38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39"/>
        <v>0</v>
      </c>
      <c r="J461" s="15">
        <f t="shared" si="37"/>
        <v>0</v>
      </c>
      <c r="K461" s="24" t="str">
        <f t="shared" si="38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39"/>
        <v>0</v>
      </c>
      <c r="J462" s="15">
        <f t="shared" si="37"/>
        <v>0</v>
      </c>
      <c r="K462" s="24" t="str">
        <f t="shared" si="38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39"/>
        <v>0</v>
      </c>
      <c r="J463" s="15">
        <f t="shared" si="37"/>
        <v>0</v>
      </c>
      <c r="K463" s="24" t="str">
        <f t="shared" si="38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39"/>
        <v>0</v>
      </c>
      <c r="J464" s="15">
        <f t="shared" si="37"/>
        <v>0</v>
      </c>
      <c r="K464" s="24" t="str">
        <f t="shared" si="38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39"/>
        <v>0</v>
      </c>
      <c r="J465" s="15">
        <f t="shared" si="37"/>
        <v>0</v>
      </c>
      <c r="K465" s="24" t="str">
        <f t="shared" si="38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39"/>
        <v>0</v>
      </c>
      <c r="J466" s="15">
        <f t="shared" si="37"/>
        <v>0</v>
      </c>
      <c r="K466" s="24" t="str">
        <f t="shared" si="38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39"/>
        <v>0</v>
      </c>
      <c r="J467" s="15">
        <f t="shared" si="37"/>
        <v>0</v>
      </c>
      <c r="K467" s="24" t="str">
        <f t="shared" si="38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39"/>
        <v>0</v>
      </c>
      <c r="J468" s="15">
        <f t="shared" si="37"/>
        <v>0</v>
      </c>
      <c r="K468" s="24" t="str">
        <f t="shared" si="38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39"/>
        <v>0</v>
      </c>
      <c r="J469" s="15">
        <f t="shared" si="37"/>
        <v>0</v>
      </c>
      <c r="K469" s="24" t="str">
        <f t="shared" si="38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39"/>
        <v>0</v>
      </c>
      <c r="J470" s="15">
        <f t="shared" si="37"/>
        <v>0</v>
      </c>
      <c r="K470" s="24" t="str">
        <f t="shared" si="38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39"/>
        <v>0</v>
      </c>
      <c r="J471" s="15">
        <f t="shared" si="37"/>
        <v>0</v>
      </c>
      <c r="K471" s="24" t="str">
        <f t="shared" si="38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39"/>
        <v>0</v>
      </c>
      <c r="J472" s="15">
        <f t="shared" si="37"/>
        <v>0</v>
      </c>
      <c r="K472" s="24" t="str">
        <f t="shared" si="38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39"/>
        <v>0</v>
      </c>
      <c r="J473" s="15">
        <f t="shared" si="37"/>
        <v>0</v>
      </c>
      <c r="K473" s="24" t="str">
        <f t="shared" si="38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39"/>
        <v>0</v>
      </c>
      <c r="J474" s="15">
        <f t="shared" si="37"/>
        <v>0</v>
      </c>
      <c r="K474" s="24" t="str">
        <f t="shared" si="38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39"/>
        <v>0</v>
      </c>
      <c r="J475" s="15">
        <f t="shared" si="37"/>
        <v>0</v>
      </c>
      <c r="K475" s="24" t="str">
        <f t="shared" si="38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39"/>
        <v>0</v>
      </c>
      <c r="J476" s="15">
        <f t="shared" si="37"/>
        <v>0</v>
      </c>
      <c r="K476" s="24" t="str">
        <f t="shared" si="38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39"/>
        <v>0</v>
      </c>
      <c r="J477" s="15">
        <f t="shared" si="37"/>
        <v>0</v>
      </c>
      <c r="K477" s="24" t="str">
        <f t="shared" si="38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39"/>
        <v>0</v>
      </c>
      <c r="J478" s="15">
        <f t="shared" si="37"/>
        <v>0</v>
      </c>
      <c r="K478" s="24" t="str">
        <f t="shared" si="38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39"/>
        <v>0</v>
      </c>
      <c r="J479" s="15">
        <f>SUM(C479:H479)/5</f>
        <v>0</v>
      </c>
      <c r="K479" s="24" t="str">
        <f t="shared" si="38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39"/>
        <v>0</v>
      </c>
      <c r="J480" s="30">
        <f t="shared" si="37"/>
        <v>0</v>
      </c>
      <c r="K480" s="31" t="str">
        <f t="shared" si="38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0">SUM(C483:H483)</f>
        <v>0</v>
      </c>
      <c r="J483" s="15">
        <f t="shared" ref="J483:J494" si="41">SUM(C483:H483)/6</f>
        <v>0</v>
      </c>
      <c r="K483" s="16" t="str">
        <f t="shared" ref="K483:K494" si="42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0"/>
        <v>0</v>
      </c>
      <c r="J484" s="15">
        <f t="shared" si="41"/>
        <v>0</v>
      </c>
      <c r="K484" s="24" t="str">
        <f t="shared" si="42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0"/>
        <v>0</v>
      </c>
      <c r="J485" s="15">
        <f t="shared" si="41"/>
        <v>0</v>
      </c>
      <c r="K485" s="24" t="str">
        <f t="shared" si="42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0"/>
        <v>0</v>
      </c>
      <c r="J486" s="15">
        <f t="shared" si="41"/>
        <v>0</v>
      </c>
      <c r="K486" s="24" t="str">
        <f t="shared" si="42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0"/>
        <v>0</v>
      </c>
      <c r="J487" s="15">
        <f t="shared" si="41"/>
        <v>0</v>
      </c>
      <c r="K487" s="24" t="str">
        <f t="shared" si="42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0"/>
        <v>0</v>
      </c>
      <c r="J488" s="15">
        <f t="shared" si="41"/>
        <v>0</v>
      </c>
      <c r="K488" s="24" t="str">
        <f t="shared" si="42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0"/>
        <v>0</v>
      </c>
      <c r="J489" s="15">
        <f t="shared" si="41"/>
        <v>0</v>
      </c>
      <c r="K489" s="24" t="str">
        <f t="shared" si="42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0"/>
        <v>0</v>
      </c>
      <c r="J490" s="15">
        <f t="shared" si="41"/>
        <v>0</v>
      </c>
      <c r="K490" s="24" t="str">
        <f t="shared" si="42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0"/>
        <v>0</v>
      </c>
      <c r="J491" s="15">
        <f t="shared" si="41"/>
        <v>0</v>
      </c>
      <c r="K491" s="24" t="str">
        <f t="shared" si="42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0"/>
        <v>0</v>
      </c>
      <c r="J492" s="15">
        <f t="shared" si="41"/>
        <v>0</v>
      </c>
      <c r="K492" s="24" t="str">
        <f t="shared" si="42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0"/>
        <v>0</v>
      </c>
      <c r="J493" s="15">
        <f t="shared" si="41"/>
        <v>0</v>
      </c>
      <c r="K493" s="24" t="str">
        <f t="shared" si="42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0"/>
        <v>0</v>
      </c>
      <c r="J494" s="15">
        <f t="shared" si="41"/>
        <v>0</v>
      </c>
      <c r="K494" s="24" t="str">
        <f t="shared" si="42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3">SUM(C515:H515)/6</f>
        <v>0</v>
      </c>
      <c r="K515" s="16" t="str">
        <f t="shared" ref="K515:K544" si="44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3"/>
        <v>0</v>
      </c>
      <c r="K516" s="24" t="str">
        <f t="shared" si="44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45">SUM(C517:H517)</f>
        <v>0</v>
      </c>
      <c r="J517" s="15">
        <f t="shared" si="43"/>
        <v>0</v>
      </c>
      <c r="K517" s="24" t="str">
        <f t="shared" si="44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45"/>
        <v>0</v>
      </c>
      <c r="J518" s="15">
        <f t="shared" si="43"/>
        <v>0</v>
      </c>
      <c r="K518" s="24" t="str">
        <f t="shared" si="44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45"/>
        <v>0</v>
      </c>
      <c r="J519" s="15">
        <f t="shared" si="43"/>
        <v>0</v>
      </c>
      <c r="K519" s="24" t="str">
        <f t="shared" si="44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45"/>
        <v>0</v>
      </c>
      <c r="J520" s="15">
        <f t="shared" si="43"/>
        <v>0</v>
      </c>
      <c r="K520" s="24" t="str">
        <f t="shared" si="44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45"/>
        <v>0</v>
      </c>
      <c r="J521" s="15">
        <f t="shared" si="43"/>
        <v>0</v>
      </c>
      <c r="K521" s="24" t="str">
        <f t="shared" si="44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45"/>
        <v>0</v>
      </c>
      <c r="J522" s="15">
        <f t="shared" si="43"/>
        <v>0</v>
      </c>
      <c r="K522" s="24" t="str">
        <f t="shared" si="44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45"/>
        <v>0</v>
      </c>
      <c r="J523" s="15">
        <f t="shared" si="43"/>
        <v>0</v>
      </c>
      <c r="K523" s="24" t="str">
        <f t="shared" si="44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45"/>
        <v>0</v>
      </c>
      <c r="J524" s="15">
        <f t="shared" si="43"/>
        <v>0</v>
      </c>
      <c r="K524" s="24" t="str">
        <f t="shared" si="44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45"/>
        <v>0</v>
      </c>
      <c r="J525" s="15">
        <f t="shared" si="43"/>
        <v>0</v>
      </c>
      <c r="K525" s="24" t="str">
        <f t="shared" si="44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45"/>
        <v>0</v>
      </c>
      <c r="J526" s="15">
        <f t="shared" si="43"/>
        <v>0</v>
      </c>
      <c r="K526" s="24" t="str">
        <f t="shared" si="44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45"/>
        <v>0</v>
      </c>
      <c r="J527" s="15">
        <f t="shared" si="43"/>
        <v>0</v>
      </c>
      <c r="K527" s="24" t="str">
        <f t="shared" si="44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45"/>
        <v>0</v>
      </c>
      <c r="J528" s="15">
        <f t="shared" si="43"/>
        <v>0</v>
      </c>
      <c r="K528" s="24" t="str">
        <f t="shared" si="44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45"/>
        <v>0</v>
      </c>
      <c r="J529" s="15">
        <f t="shared" si="43"/>
        <v>0</v>
      </c>
      <c r="K529" s="24" t="str">
        <f t="shared" si="44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45"/>
        <v>0</v>
      </c>
      <c r="J530" s="15">
        <f t="shared" si="43"/>
        <v>0</v>
      </c>
      <c r="K530" s="24" t="str">
        <f t="shared" si="44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45"/>
        <v>0</v>
      </c>
      <c r="J531" s="15">
        <f t="shared" si="43"/>
        <v>0</v>
      </c>
      <c r="K531" s="24" t="str">
        <f t="shared" si="44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45"/>
        <v>0</v>
      </c>
      <c r="J532" s="15">
        <f t="shared" si="43"/>
        <v>0</v>
      </c>
      <c r="K532" s="24" t="str">
        <f t="shared" si="44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45"/>
        <v>0</v>
      </c>
      <c r="J533" s="15">
        <f t="shared" si="43"/>
        <v>0</v>
      </c>
      <c r="K533" s="24" t="str">
        <f t="shared" si="44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45"/>
        <v>0</v>
      </c>
      <c r="J534" s="15">
        <f t="shared" si="43"/>
        <v>0</v>
      </c>
      <c r="K534" s="24" t="str">
        <f t="shared" si="44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45"/>
        <v>0</v>
      </c>
      <c r="J535" s="15">
        <f t="shared" si="43"/>
        <v>0</v>
      </c>
      <c r="K535" s="24" t="str">
        <f t="shared" si="44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45"/>
        <v>0</v>
      </c>
      <c r="J536" s="15">
        <f t="shared" si="43"/>
        <v>0</v>
      </c>
      <c r="K536" s="24" t="str">
        <f t="shared" si="44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45"/>
        <v>0</v>
      </c>
      <c r="J537" s="15">
        <f t="shared" si="43"/>
        <v>0</v>
      </c>
      <c r="K537" s="24" t="str">
        <f t="shared" si="44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45"/>
        <v>0</v>
      </c>
      <c r="J538" s="15">
        <f t="shared" si="43"/>
        <v>0</v>
      </c>
      <c r="K538" s="24" t="str">
        <f t="shared" si="44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45"/>
        <v>0</v>
      </c>
      <c r="J539" s="15">
        <f t="shared" si="43"/>
        <v>0</v>
      </c>
      <c r="K539" s="24" t="str">
        <f t="shared" si="44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45"/>
        <v>0</v>
      </c>
      <c r="J540" s="15">
        <f t="shared" si="43"/>
        <v>0</v>
      </c>
      <c r="K540" s="24" t="str">
        <f t="shared" si="44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45"/>
        <v>0</v>
      </c>
      <c r="J541" s="15">
        <f t="shared" si="43"/>
        <v>0</v>
      </c>
      <c r="K541" s="24" t="str">
        <f t="shared" si="44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45"/>
        <v>0</v>
      </c>
      <c r="J542" s="15">
        <f t="shared" si="43"/>
        <v>0</v>
      </c>
      <c r="K542" s="24" t="str">
        <f t="shared" si="44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45"/>
        <v>0</v>
      </c>
      <c r="J543" s="15">
        <f t="shared" si="43"/>
        <v>0</v>
      </c>
      <c r="K543" s="24" t="str">
        <f t="shared" si="44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45"/>
        <v>0</v>
      </c>
      <c r="J544" s="30">
        <f t="shared" si="43"/>
        <v>0</v>
      </c>
      <c r="K544" s="31" t="str">
        <f t="shared" si="44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46">SUM(C547:H547)</f>
        <v>0</v>
      </c>
      <c r="J547" s="15">
        <f t="shared" ref="J547:J554" si="47">SUM(C547:H547)/6</f>
        <v>0</v>
      </c>
      <c r="K547" s="16" t="str">
        <f t="shared" ref="K547:K554" si="48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46"/>
        <v>0</v>
      </c>
      <c r="J548" s="15">
        <f t="shared" si="47"/>
        <v>0</v>
      </c>
      <c r="K548" s="24" t="str">
        <f t="shared" si="48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46"/>
        <v>0</v>
      </c>
      <c r="J549" s="15">
        <f t="shared" si="47"/>
        <v>0</v>
      </c>
      <c r="K549" s="24" t="str">
        <f t="shared" si="48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46"/>
        <v>0</v>
      </c>
      <c r="J550" s="15">
        <f t="shared" si="47"/>
        <v>0</v>
      </c>
      <c r="K550" s="24" t="str">
        <f t="shared" si="48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46"/>
        <v>0</v>
      </c>
      <c r="J551" s="15">
        <f t="shared" si="47"/>
        <v>0</v>
      </c>
      <c r="K551" s="24" t="str">
        <f t="shared" si="48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46"/>
        <v>0</v>
      </c>
      <c r="J552" s="15">
        <f t="shared" si="47"/>
        <v>0</v>
      </c>
      <c r="K552" s="24" t="str">
        <f t="shared" si="48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46"/>
        <v>0</v>
      </c>
      <c r="J553" s="15">
        <f t="shared" si="47"/>
        <v>0</v>
      </c>
      <c r="K553" s="24" t="str">
        <f t="shared" si="48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46"/>
        <v>0</v>
      </c>
      <c r="J554" s="15">
        <f t="shared" si="47"/>
        <v>0</v>
      </c>
      <c r="K554" s="24" t="str">
        <f t="shared" si="48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49">SUM(C579:H579)/6</f>
        <v>0</v>
      </c>
      <c r="K579" s="16" t="str">
        <f t="shared" ref="K579:K608" si="50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1">SUM(C580:H580)</f>
        <v>0</v>
      </c>
      <c r="J580" s="15">
        <f t="shared" si="49"/>
        <v>0</v>
      </c>
      <c r="K580" s="24" t="str">
        <f t="shared" si="50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1"/>
        <v>0</v>
      </c>
      <c r="J581" s="15">
        <f t="shared" si="49"/>
        <v>0</v>
      </c>
      <c r="K581" s="24" t="str">
        <f t="shared" si="50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1"/>
        <v>0</v>
      </c>
      <c r="J582" s="15">
        <f t="shared" si="49"/>
        <v>0</v>
      </c>
      <c r="K582" s="24" t="str">
        <f t="shared" si="50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1"/>
        <v>0</v>
      </c>
      <c r="J583" s="15">
        <f t="shared" si="49"/>
        <v>0</v>
      </c>
      <c r="K583" s="24" t="str">
        <f t="shared" si="50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1"/>
        <v>0</v>
      </c>
      <c r="J584" s="15">
        <f t="shared" si="49"/>
        <v>0</v>
      </c>
      <c r="K584" s="24" t="str">
        <f t="shared" si="50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1"/>
        <v>0</v>
      </c>
      <c r="J585" s="15">
        <f t="shared" si="49"/>
        <v>0</v>
      </c>
      <c r="K585" s="24" t="str">
        <f t="shared" si="50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1"/>
        <v>0</v>
      </c>
      <c r="J586" s="15">
        <f t="shared" si="49"/>
        <v>0</v>
      </c>
      <c r="K586" s="24" t="str">
        <f t="shared" si="50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1"/>
        <v>0</v>
      </c>
      <c r="J587" s="15">
        <f t="shared" si="49"/>
        <v>0</v>
      </c>
      <c r="K587" s="24" t="str">
        <f t="shared" si="50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1"/>
        <v>0</v>
      </c>
      <c r="J588" s="15">
        <f t="shared" si="49"/>
        <v>0</v>
      </c>
      <c r="K588" s="24" t="str">
        <f t="shared" si="50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1"/>
        <v>0</v>
      </c>
      <c r="J589" s="15">
        <f t="shared" si="49"/>
        <v>0</v>
      </c>
      <c r="K589" s="24" t="str">
        <f t="shared" si="50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1"/>
        <v>0</v>
      </c>
      <c r="J590" s="15">
        <f t="shared" si="49"/>
        <v>0</v>
      </c>
      <c r="K590" s="24" t="str">
        <f t="shared" si="50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1"/>
        <v>0</v>
      </c>
      <c r="J591" s="15">
        <f t="shared" si="49"/>
        <v>0</v>
      </c>
      <c r="K591" s="24" t="str">
        <f t="shared" si="50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1"/>
        <v>0</v>
      </c>
      <c r="J592" s="15">
        <f t="shared" si="49"/>
        <v>0</v>
      </c>
      <c r="K592" s="24" t="str">
        <f t="shared" si="50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1"/>
        <v>0</v>
      </c>
      <c r="J593" s="15">
        <f t="shared" si="49"/>
        <v>0</v>
      </c>
      <c r="K593" s="24" t="str">
        <f t="shared" si="50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1"/>
        <v>0</v>
      </c>
      <c r="J594" s="15">
        <f t="shared" si="49"/>
        <v>0</v>
      </c>
      <c r="K594" s="24" t="str">
        <f t="shared" si="50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1"/>
        <v>0</v>
      </c>
      <c r="J595" s="15">
        <f t="shared" si="49"/>
        <v>0</v>
      </c>
      <c r="K595" s="24" t="str">
        <f t="shared" si="50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1"/>
        <v>0</v>
      </c>
      <c r="J596" s="15">
        <f t="shared" si="49"/>
        <v>0</v>
      </c>
      <c r="K596" s="24" t="str">
        <f t="shared" si="50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1"/>
        <v>0</v>
      </c>
      <c r="J597" s="15">
        <f t="shared" si="49"/>
        <v>0</v>
      </c>
      <c r="K597" s="24" t="str">
        <f t="shared" si="50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1"/>
        <v>0</v>
      </c>
      <c r="J598" s="15">
        <f t="shared" si="49"/>
        <v>0</v>
      </c>
      <c r="K598" s="24" t="str">
        <f t="shared" si="50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1"/>
        <v>0</v>
      </c>
      <c r="J599" s="15">
        <f t="shared" si="49"/>
        <v>0</v>
      </c>
      <c r="K599" s="24" t="str">
        <f t="shared" si="50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1"/>
        <v>0</v>
      </c>
      <c r="J600" s="15">
        <f t="shared" si="49"/>
        <v>0</v>
      </c>
      <c r="K600" s="24" t="str">
        <f t="shared" si="50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1"/>
        <v>0</v>
      </c>
      <c r="J601" s="15">
        <f t="shared" si="49"/>
        <v>0</v>
      </c>
      <c r="K601" s="24" t="str">
        <f t="shared" si="50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1"/>
        <v>0</v>
      </c>
      <c r="J602" s="15">
        <f t="shared" si="49"/>
        <v>0</v>
      </c>
      <c r="K602" s="24" t="str">
        <f t="shared" si="50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1"/>
        <v>0</v>
      </c>
      <c r="J603" s="15">
        <f t="shared" si="49"/>
        <v>0</v>
      </c>
      <c r="K603" s="24" t="str">
        <f t="shared" si="50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1"/>
        <v>0</v>
      </c>
      <c r="J604" s="15">
        <f t="shared" si="49"/>
        <v>0</v>
      </c>
      <c r="K604" s="24" t="str">
        <f t="shared" si="50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1"/>
        <v>0</v>
      </c>
      <c r="J605" s="15">
        <f t="shared" si="49"/>
        <v>0</v>
      </c>
      <c r="K605" s="24" t="str">
        <f t="shared" si="50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1"/>
        <v>0</v>
      </c>
      <c r="J606" s="15">
        <f t="shared" si="49"/>
        <v>0</v>
      </c>
      <c r="K606" s="24" t="str">
        <f t="shared" si="50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1"/>
        <v>0</v>
      </c>
      <c r="J607" s="48">
        <f t="shared" si="49"/>
        <v>0</v>
      </c>
      <c r="K607" s="24" t="str">
        <f t="shared" si="50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1"/>
        <v>0</v>
      </c>
      <c r="J608" s="30">
        <f t="shared" si="49"/>
        <v>0</v>
      </c>
      <c r="K608" s="31" t="str">
        <f t="shared" si="50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2">SUM(C611:H611)</f>
        <v>0</v>
      </c>
      <c r="J611" s="15">
        <f t="shared" ref="J611:J619" si="53">SUM(C611:H611)/6</f>
        <v>0</v>
      </c>
      <c r="K611" s="16" t="str">
        <f t="shared" ref="K611:K619" si="54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2"/>
        <v>0</v>
      </c>
      <c r="J612" s="15">
        <f t="shared" si="53"/>
        <v>0</v>
      </c>
      <c r="K612" s="24" t="str">
        <f t="shared" si="54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2"/>
        <v>0</v>
      </c>
      <c r="J613" s="15">
        <f t="shared" si="53"/>
        <v>0</v>
      </c>
      <c r="K613" s="24" t="str">
        <f t="shared" si="54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2"/>
        <v>0</v>
      </c>
      <c r="J614" s="15">
        <f t="shared" si="53"/>
        <v>0</v>
      </c>
      <c r="K614" s="24" t="str">
        <f t="shared" si="54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2"/>
        <v>0</v>
      </c>
      <c r="J615" s="15">
        <f t="shared" si="53"/>
        <v>0</v>
      </c>
      <c r="K615" s="24" t="str">
        <f t="shared" si="54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2"/>
        <v>0</v>
      </c>
      <c r="J616" s="15">
        <f t="shared" si="53"/>
        <v>0</v>
      </c>
      <c r="K616" s="24" t="str">
        <f t="shared" si="54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2"/>
        <v>0</v>
      </c>
      <c r="J617" s="15">
        <f t="shared" si="53"/>
        <v>0</v>
      </c>
      <c r="K617" s="24" t="str">
        <f t="shared" si="54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2"/>
        <v>0</v>
      </c>
      <c r="J618" s="15">
        <f t="shared" si="53"/>
        <v>0</v>
      </c>
      <c r="K618" s="24" t="str">
        <f t="shared" si="54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2"/>
        <v>0</v>
      </c>
      <c r="J619" s="15">
        <f t="shared" si="53"/>
        <v>0</v>
      </c>
      <c r="K619" s="24" t="str">
        <f t="shared" si="54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F1:F260 F261:H65536 C1:D260 D261:D391 E480:E65536 E1:E409 E411:E478 D393:D65536 C261:C342 G64:H260 G1:H62">
      <formula1>60</formula1>
    </dataValidation>
  </dataValidations>
  <printOptions horizontalCentered="1" verticalCentered="1"/>
  <pageMargins left="0.68" right="0.72" top="1.06" bottom="1.37" header="0.51181102362204722" footer="0.82"/>
  <pageSetup paperSize="9" scale="55" orientation="landscape" horizontalDpi="300" verticalDpi="300" r:id="rId1"/>
  <headerFooter alignWithMargins="0">
    <oddHeader>&amp;R&amp;"Arial,غامق"&amp;18إدارة غرب طنطا التعليمية
مدرسة صناديد الثانوية المشتركة</oddHeader>
    <oddFooter xml:space="preserve">&amp;L&amp;"Arial,غامق"&amp;18مدير المدرسة&amp;C&amp;"Arial,غامق"&amp;18المدرس الأول &amp;R&amp;"Arabic Transparent,عادي"&amp;14 &amp;"Arial,غامق"      &amp;18مدرس الفصل &amp;14   
                                                                                       </oddFooter>
  </headerFooter>
  <rowBreaks count="17" manualBreakCount="17">
    <brk id="52" max="10" man="1"/>
    <brk id="104" max="10" man="1"/>
    <brk id="156" max="10" man="1"/>
    <brk id="208" max="10" man="1"/>
    <brk id="260" max="10" man="1"/>
    <brk id="288" min="1" max="10" man="1"/>
    <brk id="320" min="1" max="10" man="1"/>
    <brk id="352" min="1" max="10" man="1"/>
    <brk id="384" min="1" max="10" man="1"/>
    <brk id="416" min="1" max="10" man="1"/>
    <brk id="448" min="1" max="10" man="1"/>
    <brk id="480" min="1" max="10" man="1"/>
    <brk id="512" min="1" max="10" man="1"/>
    <brk id="544" min="1" max="10" man="1"/>
    <brk id="576" min="1" max="10" man="1"/>
    <brk id="608" min="1" max="10" man="1"/>
    <brk id="640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U2102"/>
  <sheetViews>
    <sheetView rightToLeft="1" view="pageBreakPreview" topLeftCell="A20" zoomScale="75" zoomScaleNormal="100" zoomScaleSheetLayoutView="75" workbookViewId="0">
      <selection activeCell="A97" sqref="A97:IV98"/>
    </sheetView>
  </sheetViews>
  <sheetFormatPr defaultRowHeight="17.100000000000001" customHeight="1" x14ac:dyDescent="0.3"/>
  <cols>
    <col min="1" max="1" width="7" style="53" customWidth="1"/>
    <col min="2" max="2" width="39" style="54" customWidth="1"/>
    <col min="3" max="5" width="9.140625" style="17" customWidth="1"/>
    <col min="6" max="6" width="9.140625" style="17" hidden="1" customWidth="1"/>
    <col min="7" max="8" width="9.140625" style="17" customWidth="1"/>
    <col min="9" max="9" width="10.140625" style="17" customWidth="1"/>
    <col min="10" max="10" width="10" style="55" customWidth="1"/>
    <col min="11" max="11" width="51.42578125" style="56" customWidth="1"/>
    <col min="12" max="12" width="9.140625" style="17"/>
    <col min="13" max="13" width="9.140625" style="57" hidden="1" customWidth="1"/>
    <col min="14" max="14" width="29.7109375" style="17" hidden="1" customWidth="1"/>
    <col min="15" max="16384" width="9.140625" style="20"/>
  </cols>
  <sheetData>
    <row r="1" spans="1:21" s="6" customFormat="1" ht="36" customHeight="1" thickBot="1" x14ac:dyDescent="0.35">
      <c r="A1" s="1"/>
      <c r="B1" s="63" t="s">
        <v>264</v>
      </c>
      <c r="C1" s="64"/>
      <c r="D1" s="64"/>
      <c r="E1" s="64"/>
      <c r="F1" s="64"/>
      <c r="G1" s="64"/>
      <c r="H1" s="64"/>
      <c r="I1" s="64"/>
      <c r="J1" s="64"/>
      <c r="K1" s="64"/>
      <c r="L1" s="3"/>
      <c r="M1" s="4"/>
      <c r="N1" s="3"/>
      <c r="O1" s="5"/>
      <c r="P1" s="5"/>
      <c r="Q1" s="5"/>
      <c r="R1" s="5"/>
      <c r="S1" s="5"/>
      <c r="T1" s="5"/>
      <c r="U1" s="5"/>
    </row>
    <row r="2" spans="1:21" s="12" customFormat="1" ht="26.25" customHeight="1" thickTop="1" thickBot="1" x14ac:dyDescent="0.25">
      <c r="A2" s="84" t="s">
        <v>1</v>
      </c>
      <c r="B2" s="84" t="s">
        <v>2</v>
      </c>
      <c r="C2" s="84" t="s">
        <v>3</v>
      </c>
      <c r="D2" s="84" t="s">
        <v>4</v>
      </c>
      <c r="E2" s="84" t="s">
        <v>5</v>
      </c>
      <c r="F2" s="84" t="s">
        <v>6</v>
      </c>
      <c r="G2" s="84" t="s">
        <v>7</v>
      </c>
      <c r="H2" s="84" t="s">
        <v>8</v>
      </c>
      <c r="I2" s="84" t="s">
        <v>9</v>
      </c>
      <c r="J2" s="85" t="s">
        <v>10</v>
      </c>
      <c r="K2" s="84" t="s">
        <v>11</v>
      </c>
      <c r="L2" s="58"/>
      <c r="M2" s="59"/>
      <c r="N2" s="60"/>
    </row>
    <row r="3" spans="1:21" ht="17.100000000000001" customHeight="1" thickTop="1" thickBot="1" x14ac:dyDescent="0.35">
      <c r="A3" s="89">
        <v>1</v>
      </c>
      <c r="B3" s="90" t="s">
        <v>231</v>
      </c>
      <c r="C3" s="91">
        <v>58</v>
      </c>
      <c r="D3" s="91">
        <v>55</v>
      </c>
      <c r="E3" s="91">
        <v>55</v>
      </c>
      <c r="F3" s="91"/>
      <c r="G3" s="91">
        <v>54</v>
      </c>
      <c r="H3" s="91">
        <v>54</v>
      </c>
      <c r="I3" s="92">
        <f>SUM(C3:H3)</f>
        <v>276</v>
      </c>
      <c r="J3" s="92">
        <f>SUM(C3:H3)/25</f>
        <v>11.04</v>
      </c>
      <c r="K3" s="93" t="str">
        <f t="shared" ref="K3:K52" si="0">LOOKUP(J3,M:M,N:N)</f>
        <v>احدى عشر درجة فقط لا غير</v>
      </c>
      <c r="M3" s="18">
        <v>0</v>
      </c>
      <c r="N3" s="19" t="s">
        <v>12</v>
      </c>
    </row>
    <row r="4" spans="1:21" ht="17.100000000000001" customHeight="1" thickTop="1" thickBot="1" x14ac:dyDescent="0.35">
      <c r="A4" s="89">
        <v>2</v>
      </c>
      <c r="B4" s="90" t="s">
        <v>232</v>
      </c>
      <c r="C4" s="91">
        <v>58</v>
      </c>
      <c r="D4" s="91">
        <v>55</v>
      </c>
      <c r="E4" s="91">
        <v>54</v>
      </c>
      <c r="F4" s="91"/>
      <c r="G4" s="91">
        <v>49</v>
      </c>
      <c r="H4" s="91">
        <v>49</v>
      </c>
      <c r="I4" s="92">
        <f t="shared" ref="I4:I22" si="1">SUM(C4:H4)</f>
        <v>265</v>
      </c>
      <c r="J4" s="92">
        <f t="shared" ref="J4:J52" si="2">SUM(C4:H4)/25</f>
        <v>10.6</v>
      </c>
      <c r="K4" s="93" t="str">
        <f t="shared" si="0"/>
        <v>فقط عشر درجات و ستة أعشار درجة لا غير</v>
      </c>
      <c r="M4" s="10">
        <v>0.01</v>
      </c>
      <c r="N4" s="19" t="s">
        <v>12</v>
      </c>
    </row>
    <row r="5" spans="1:21" ht="17.100000000000001" customHeight="1" thickTop="1" thickBot="1" x14ac:dyDescent="0.35">
      <c r="A5" s="89">
        <v>3</v>
      </c>
      <c r="B5" s="90" t="s">
        <v>233</v>
      </c>
      <c r="C5" s="91">
        <v>49</v>
      </c>
      <c r="D5" s="91">
        <v>48</v>
      </c>
      <c r="E5" s="91">
        <v>48</v>
      </c>
      <c r="F5" s="91"/>
      <c r="G5" s="91">
        <v>35</v>
      </c>
      <c r="H5" s="91">
        <v>35</v>
      </c>
      <c r="I5" s="92">
        <f t="shared" si="1"/>
        <v>215</v>
      </c>
      <c r="J5" s="92">
        <f t="shared" si="2"/>
        <v>8.6</v>
      </c>
      <c r="K5" s="93" t="str">
        <f t="shared" si="0"/>
        <v>ثمان درجات و ستة أعشار درجة فقط لا غير</v>
      </c>
      <c r="M5" s="18">
        <v>0.02</v>
      </c>
      <c r="N5" s="19" t="s">
        <v>12</v>
      </c>
    </row>
    <row r="6" spans="1:21" ht="17.100000000000001" customHeight="1" thickTop="1" thickBot="1" x14ac:dyDescent="0.35">
      <c r="A6" s="89">
        <v>4</v>
      </c>
      <c r="B6" s="90" t="s">
        <v>234</v>
      </c>
      <c r="C6" s="94">
        <v>47</v>
      </c>
      <c r="D6" s="94">
        <v>40</v>
      </c>
      <c r="E6" s="94">
        <v>38</v>
      </c>
      <c r="F6" s="94"/>
      <c r="G6" s="94">
        <v>35</v>
      </c>
      <c r="H6" s="94">
        <v>35</v>
      </c>
      <c r="I6" s="92">
        <f t="shared" si="1"/>
        <v>195</v>
      </c>
      <c r="J6" s="92">
        <f t="shared" si="2"/>
        <v>7.8</v>
      </c>
      <c r="K6" s="93" t="str">
        <f t="shared" si="0"/>
        <v>سبع درجات و ثمانية أعشار درجة فقط لا غير</v>
      </c>
      <c r="M6" s="10">
        <v>0.03</v>
      </c>
      <c r="N6" s="19" t="s">
        <v>12</v>
      </c>
    </row>
    <row r="7" spans="1:21" ht="17.100000000000001" customHeight="1" thickTop="1" thickBot="1" x14ac:dyDescent="0.35">
      <c r="A7" s="89">
        <v>5</v>
      </c>
      <c r="B7" s="90" t="s">
        <v>235</v>
      </c>
      <c r="C7" s="91">
        <v>56</v>
      </c>
      <c r="D7" s="91">
        <v>56</v>
      </c>
      <c r="E7" s="91">
        <v>50</v>
      </c>
      <c r="F7" s="91"/>
      <c r="G7" s="91">
        <v>35</v>
      </c>
      <c r="H7" s="91">
        <v>35</v>
      </c>
      <c r="I7" s="92">
        <f t="shared" si="1"/>
        <v>232</v>
      </c>
      <c r="J7" s="92">
        <f t="shared" si="2"/>
        <v>9.2799999999999994</v>
      </c>
      <c r="K7" s="93" t="str">
        <f t="shared" si="0"/>
        <v>تسع درجات و ثلاثة أعشار درجة فقط لا غير</v>
      </c>
      <c r="M7" s="18">
        <v>0.04</v>
      </c>
      <c r="N7" s="19" t="s">
        <v>12</v>
      </c>
    </row>
    <row r="8" spans="1:21" ht="17.100000000000001" customHeight="1" thickTop="1" thickBot="1" x14ac:dyDescent="0.35">
      <c r="A8" s="89">
        <v>6</v>
      </c>
      <c r="B8" s="90" t="s">
        <v>236</v>
      </c>
      <c r="C8" s="91">
        <v>56</v>
      </c>
      <c r="D8" s="91">
        <v>55</v>
      </c>
      <c r="E8" s="91">
        <v>54</v>
      </c>
      <c r="F8" s="91"/>
      <c r="G8" s="91">
        <v>51</v>
      </c>
      <c r="H8" s="91">
        <v>51</v>
      </c>
      <c r="I8" s="92">
        <f t="shared" si="1"/>
        <v>267</v>
      </c>
      <c r="J8" s="92">
        <f t="shared" si="2"/>
        <v>10.68</v>
      </c>
      <c r="K8" s="93" t="str">
        <f t="shared" si="0"/>
        <v>فقط عشر درجات و سبعة أعشار درجة لا غير</v>
      </c>
      <c r="M8" s="10">
        <v>0.05</v>
      </c>
      <c r="N8" s="19" t="s">
        <v>13</v>
      </c>
    </row>
    <row r="9" spans="1:21" ht="17.100000000000001" customHeight="1" thickTop="1" thickBot="1" x14ac:dyDescent="0.35">
      <c r="A9" s="89">
        <v>7</v>
      </c>
      <c r="B9" s="90" t="s">
        <v>237</v>
      </c>
      <c r="C9" s="91">
        <v>57</v>
      </c>
      <c r="D9" s="91">
        <v>55</v>
      </c>
      <c r="E9" s="91">
        <v>36</v>
      </c>
      <c r="F9" s="91"/>
      <c r="G9" s="91">
        <v>51</v>
      </c>
      <c r="H9" s="91">
        <v>51</v>
      </c>
      <c r="I9" s="92">
        <f t="shared" si="1"/>
        <v>250</v>
      </c>
      <c r="J9" s="92">
        <f t="shared" si="2"/>
        <v>10</v>
      </c>
      <c r="K9" s="93" t="str">
        <f t="shared" si="0"/>
        <v>فقط عشر درجات لا غير</v>
      </c>
      <c r="M9" s="18">
        <v>0.06</v>
      </c>
      <c r="N9" s="19" t="s">
        <v>13</v>
      </c>
    </row>
    <row r="10" spans="1:21" ht="17.100000000000001" customHeight="1" thickTop="1" thickBot="1" x14ac:dyDescent="0.35">
      <c r="A10" s="89">
        <v>8</v>
      </c>
      <c r="B10" s="90" t="s">
        <v>238</v>
      </c>
      <c r="C10" s="91">
        <v>42</v>
      </c>
      <c r="D10" s="91">
        <v>40</v>
      </c>
      <c r="E10" s="91">
        <v>48</v>
      </c>
      <c r="F10" s="91"/>
      <c r="G10" s="91">
        <v>32</v>
      </c>
      <c r="H10" s="91">
        <v>32</v>
      </c>
      <c r="I10" s="92">
        <f t="shared" si="1"/>
        <v>194</v>
      </c>
      <c r="J10" s="92">
        <f t="shared" si="2"/>
        <v>7.76</v>
      </c>
      <c r="K10" s="93" t="str">
        <f t="shared" si="0"/>
        <v>سبع درجات و ثمانية أعشار درجة فقط لا غير</v>
      </c>
      <c r="M10" s="10">
        <v>7.0000000000000007E-2</v>
      </c>
      <c r="N10" s="19" t="s">
        <v>13</v>
      </c>
      <c r="O10" s="26"/>
      <c r="P10" s="26"/>
    </row>
    <row r="11" spans="1:21" ht="17.100000000000001" customHeight="1" thickTop="1" thickBot="1" x14ac:dyDescent="0.35">
      <c r="A11" s="89">
        <v>9</v>
      </c>
      <c r="B11" s="90" t="s">
        <v>239</v>
      </c>
      <c r="C11" s="91">
        <v>53</v>
      </c>
      <c r="D11" s="91">
        <v>52</v>
      </c>
      <c r="E11" s="91">
        <v>48</v>
      </c>
      <c r="F11" s="91"/>
      <c r="G11" s="91">
        <v>34</v>
      </c>
      <c r="H11" s="91">
        <v>34</v>
      </c>
      <c r="I11" s="92">
        <f t="shared" si="1"/>
        <v>221</v>
      </c>
      <c r="J11" s="92">
        <f t="shared" si="2"/>
        <v>8.84</v>
      </c>
      <c r="K11" s="93" t="str">
        <f t="shared" si="0"/>
        <v>ثمان درجات و ثمانية أعشار درجة فقط لا غير</v>
      </c>
      <c r="M11" s="18">
        <v>0.08</v>
      </c>
      <c r="N11" s="19" t="s">
        <v>13</v>
      </c>
      <c r="O11" s="26"/>
      <c r="P11" s="26"/>
    </row>
    <row r="12" spans="1:21" ht="17.100000000000001" customHeight="1" thickTop="1" thickBot="1" x14ac:dyDescent="0.35">
      <c r="A12" s="89">
        <v>10</v>
      </c>
      <c r="B12" s="90" t="s">
        <v>240</v>
      </c>
      <c r="C12" s="91">
        <v>51</v>
      </c>
      <c r="D12" s="91">
        <v>53</v>
      </c>
      <c r="E12" s="91">
        <v>53</v>
      </c>
      <c r="F12" s="91"/>
      <c r="G12" s="91">
        <v>50</v>
      </c>
      <c r="H12" s="91">
        <v>50</v>
      </c>
      <c r="I12" s="92">
        <f t="shared" si="1"/>
        <v>257</v>
      </c>
      <c r="J12" s="92">
        <f t="shared" si="2"/>
        <v>10.28</v>
      </c>
      <c r="K12" s="93" t="str">
        <f t="shared" si="0"/>
        <v>فقط عشر درجات و ثلاثة أعشار درجة لا غير</v>
      </c>
      <c r="M12" s="10">
        <v>0.09</v>
      </c>
      <c r="N12" s="19" t="s">
        <v>13</v>
      </c>
      <c r="O12" s="26"/>
      <c r="P12" s="26"/>
      <c r="Q12" s="26"/>
      <c r="R12" s="26"/>
      <c r="S12" s="26"/>
      <c r="T12" s="26"/>
      <c r="U12" s="26"/>
    </row>
    <row r="13" spans="1:21" ht="17.100000000000001" customHeight="1" thickTop="1" thickBot="1" x14ac:dyDescent="0.35">
      <c r="A13" s="89">
        <v>11</v>
      </c>
      <c r="B13" s="90" t="s">
        <v>241</v>
      </c>
      <c r="C13" s="91">
        <v>58</v>
      </c>
      <c r="D13" s="91">
        <v>56</v>
      </c>
      <c r="E13" s="91">
        <v>54</v>
      </c>
      <c r="F13" s="91"/>
      <c r="G13" s="91">
        <v>50</v>
      </c>
      <c r="H13" s="91">
        <v>50</v>
      </c>
      <c r="I13" s="92">
        <f t="shared" si="1"/>
        <v>268</v>
      </c>
      <c r="J13" s="92">
        <f t="shared" si="2"/>
        <v>10.72</v>
      </c>
      <c r="K13" s="93" t="str">
        <f t="shared" si="0"/>
        <v>فقط عشر درجات و سبعة أعشار درجة لا غير</v>
      </c>
      <c r="M13" s="18">
        <v>0.1</v>
      </c>
      <c r="N13" s="19" t="s">
        <v>13</v>
      </c>
      <c r="O13" s="26"/>
      <c r="P13" s="26"/>
      <c r="Q13" s="26"/>
      <c r="R13" s="26"/>
      <c r="S13" s="26"/>
      <c r="T13" s="26"/>
      <c r="U13" s="26"/>
    </row>
    <row r="14" spans="1:21" ht="17.100000000000001" customHeight="1" thickTop="1" thickBot="1" x14ac:dyDescent="0.35">
      <c r="A14" s="89">
        <v>12</v>
      </c>
      <c r="B14" s="90" t="s">
        <v>242</v>
      </c>
      <c r="C14" s="91">
        <v>51</v>
      </c>
      <c r="D14" s="91">
        <v>53</v>
      </c>
      <c r="E14" s="91">
        <v>47</v>
      </c>
      <c r="F14" s="91"/>
      <c r="G14" s="91">
        <v>44</v>
      </c>
      <c r="H14" s="91">
        <v>44</v>
      </c>
      <c r="I14" s="92">
        <f t="shared" si="1"/>
        <v>239</v>
      </c>
      <c r="J14" s="92">
        <f t="shared" si="2"/>
        <v>9.56</v>
      </c>
      <c r="K14" s="93" t="str">
        <f t="shared" si="0"/>
        <v>تسع درجات و ستة أعشار درجة فقط لا غير</v>
      </c>
      <c r="M14" s="10">
        <v>0.11</v>
      </c>
      <c r="N14" s="19" t="s">
        <v>13</v>
      </c>
      <c r="O14" s="26"/>
      <c r="P14" s="26"/>
      <c r="Q14" s="26"/>
      <c r="R14" s="26"/>
      <c r="S14" s="26"/>
      <c r="T14" s="26"/>
      <c r="U14" s="26"/>
    </row>
    <row r="15" spans="1:21" ht="17.100000000000001" customHeight="1" thickTop="1" thickBot="1" x14ac:dyDescent="0.35">
      <c r="A15" s="89">
        <v>13</v>
      </c>
      <c r="B15" s="90" t="s">
        <v>243</v>
      </c>
      <c r="C15" s="91">
        <v>52</v>
      </c>
      <c r="D15" s="91">
        <v>39</v>
      </c>
      <c r="E15" s="91">
        <v>50</v>
      </c>
      <c r="F15" s="91"/>
      <c r="G15" s="91">
        <v>33</v>
      </c>
      <c r="H15" s="91">
        <v>33</v>
      </c>
      <c r="I15" s="92">
        <f t="shared" si="1"/>
        <v>207</v>
      </c>
      <c r="J15" s="92">
        <f t="shared" si="2"/>
        <v>8.2799999999999994</v>
      </c>
      <c r="K15" s="93" t="str">
        <f t="shared" si="0"/>
        <v>ثمان درجات و ثلاثة أعشار درجة فقط لا غير</v>
      </c>
      <c r="M15" s="18">
        <v>0.12</v>
      </c>
      <c r="N15" s="19" t="s">
        <v>13</v>
      </c>
      <c r="O15" s="26"/>
      <c r="P15" s="26"/>
      <c r="Q15" s="26"/>
      <c r="R15" s="26"/>
      <c r="S15" s="26"/>
      <c r="T15" s="26"/>
      <c r="U15" s="26"/>
    </row>
    <row r="16" spans="1:21" ht="17.100000000000001" customHeight="1" thickTop="1" thickBot="1" x14ac:dyDescent="0.35">
      <c r="A16" s="89">
        <v>14</v>
      </c>
      <c r="B16" s="90" t="s">
        <v>244</v>
      </c>
      <c r="C16" s="91">
        <v>54</v>
      </c>
      <c r="D16" s="91">
        <v>40</v>
      </c>
      <c r="E16" s="91">
        <v>38</v>
      </c>
      <c r="F16" s="91"/>
      <c r="G16" s="91">
        <v>34</v>
      </c>
      <c r="H16" s="91">
        <v>34</v>
      </c>
      <c r="I16" s="92">
        <f t="shared" si="1"/>
        <v>200</v>
      </c>
      <c r="J16" s="92">
        <f t="shared" si="2"/>
        <v>8</v>
      </c>
      <c r="K16" s="93" t="str">
        <f t="shared" si="0"/>
        <v>ثمان درجات فقط لا غير</v>
      </c>
      <c r="M16" s="10">
        <v>0.13</v>
      </c>
      <c r="N16" s="19" t="s">
        <v>13</v>
      </c>
      <c r="O16" s="26"/>
      <c r="P16" s="26"/>
      <c r="Q16" s="26"/>
      <c r="R16" s="26"/>
      <c r="S16" s="26"/>
      <c r="T16" s="26"/>
      <c r="U16" s="26"/>
    </row>
    <row r="17" spans="1:21" ht="17.100000000000001" customHeight="1" thickTop="1" thickBot="1" x14ac:dyDescent="0.35">
      <c r="A17" s="89">
        <v>15</v>
      </c>
      <c r="B17" s="90" t="s">
        <v>245</v>
      </c>
      <c r="C17" s="91">
        <v>54</v>
      </c>
      <c r="D17" s="91">
        <v>52</v>
      </c>
      <c r="E17" s="91">
        <v>56</v>
      </c>
      <c r="F17" s="91"/>
      <c r="G17" s="91">
        <v>52</v>
      </c>
      <c r="H17" s="91">
        <v>52</v>
      </c>
      <c r="I17" s="92">
        <f t="shared" si="1"/>
        <v>266</v>
      </c>
      <c r="J17" s="92">
        <f t="shared" si="2"/>
        <v>10.64</v>
      </c>
      <c r="K17" s="93" t="str">
        <f t="shared" si="0"/>
        <v>فقط عشر درجات و ستة أعشار درجة لا غير</v>
      </c>
      <c r="M17" s="18">
        <v>0.14000000000000001</v>
      </c>
      <c r="N17" s="19" t="s">
        <v>13</v>
      </c>
      <c r="O17" s="26"/>
      <c r="P17" s="26"/>
      <c r="Q17" s="26"/>
      <c r="R17" s="26"/>
      <c r="S17" s="26"/>
      <c r="T17" s="26"/>
      <c r="U17" s="26"/>
    </row>
    <row r="18" spans="1:21" ht="17.100000000000001" customHeight="1" thickTop="1" thickBot="1" x14ac:dyDescent="0.35">
      <c r="A18" s="89">
        <v>16</v>
      </c>
      <c r="B18" s="90" t="s">
        <v>246</v>
      </c>
      <c r="C18" s="91">
        <v>55</v>
      </c>
      <c r="D18" s="91">
        <v>50</v>
      </c>
      <c r="E18" s="91">
        <v>48</v>
      </c>
      <c r="F18" s="91"/>
      <c r="G18" s="91">
        <v>52</v>
      </c>
      <c r="H18" s="91">
        <v>52</v>
      </c>
      <c r="I18" s="92">
        <f t="shared" si="1"/>
        <v>257</v>
      </c>
      <c r="J18" s="92">
        <f t="shared" si="2"/>
        <v>10.28</v>
      </c>
      <c r="K18" s="93" t="str">
        <f t="shared" si="0"/>
        <v>فقط عشر درجات و ثلاثة أعشار درجة لا غير</v>
      </c>
      <c r="M18" s="10">
        <v>0.15</v>
      </c>
      <c r="N18" s="19" t="s">
        <v>14</v>
      </c>
      <c r="O18" s="26"/>
      <c r="P18" s="26"/>
      <c r="Q18" s="26"/>
      <c r="R18" s="26"/>
      <c r="S18" s="26"/>
      <c r="T18" s="26"/>
      <c r="U18" s="26"/>
    </row>
    <row r="19" spans="1:21" ht="17.100000000000001" customHeight="1" thickTop="1" thickBot="1" x14ac:dyDescent="0.35">
      <c r="A19" s="89">
        <v>17</v>
      </c>
      <c r="B19" s="90" t="s">
        <v>247</v>
      </c>
      <c r="C19" s="91">
        <v>51</v>
      </c>
      <c r="D19" s="91">
        <v>51</v>
      </c>
      <c r="E19" s="91">
        <v>39</v>
      </c>
      <c r="F19" s="91"/>
      <c r="G19" s="91">
        <v>34</v>
      </c>
      <c r="H19" s="91">
        <v>34</v>
      </c>
      <c r="I19" s="92">
        <f t="shared" si="1"/>
        <v>209</v>
      </c>
      <c r="J19" s="92">
        <f t="shared" si="2"/>
        <v>8.36</v>
      </c>
      <c r="K19" s="93" t="str">
        <f t="shared" si="0"/>
        <v>ثمان درجات و أربعة أعشار درجة فقط لا غير</v>
      </c>
      <c r="M19" s="18">
        <v>0.16</v>
      </c>
      <c r="N19" s="19" t="s">
        <v>14</v>
      </c>
      <c r="O19" s="26"/>
      <c r="P19" s="26"/>
      <c r="Q19" s="26"/>
      <c r="R19" s="26"/>
      <c r="S19" s="26"/>
      <c r="T19" s="26"/>
      <c r="U19" s="26"/>
    </row>
    <row r="20" spans="1:21" ht="17.100000000000001" customHeight="1" thickTop="1" thickBot="1" x14ac:dyDescent="0.35">
      <c r="A20" s="89">
        <v>18</v>
      </c>
      <c r="B20" s="90" t="s">
        <v>248</v>
      </c>
      <c r="C20" s="91">
        <v>57</v>
      </c>
      <c r="D20" s="91">
        <v>50</v>
      </c>
      <c r="E20" s="91">
        <v>39</v>
      </c>
      <c r="F20" s="91"/>
      <c r="G20" s="91">
        <v>34</v>
      </c>
      <c r="H20" s="91">
        <v>34</v>
      </c>
      <c r="I20" s="92">
        <f t="shared" si="1"/>
        <v>214</v>
      </c>
      <c r="J20" s="92">
        <f t="shared" si="2"/>
        <v>8.56</v>
      </c>
      <c r="K20" s="93" t="str">
        <f t="shared" si="0"/>
        <v>ثمان درجات و ستة أعشار درجة فقط لا غير</v>
      </c>
      <c r="M20" s="10">
        <v>0.17</v>
      </c>
      <c r="N20" s="19" t="s">
        <v>14</v>
      </c>
      <c r="O20" s="26"/>
      <c r="P20" s="26"/>
      <c r="Q20" s="26"/>
      <c r="R20" s="26"/>
      <c r="S20" s="26"/>
      <c r="T20" s="26"/>
      <c r="U20" s="26"/>
    </row>
    <row r="21" spans="1:21" ht="17.100000000000001" customHeight="1" thickTop="1" thickBot="1" x14ac:dyDescent="0.35">
      <c r="A21" s="89">
        <v>19</v>
      </c>
      <c r="B21" s="90" t="s">
        <v>249</v>
      </c>
      <c r="C21" s="91">
        <v>58</v>
      </c>
      <c r="D21" s="91">
        <v>58</v>
      </c>
      <c r="E21" s="91">
        <v>59</v>
      </c>
      <c r="F21" s="91"/>
      <c r="G21" s="91">
        <v>59</v>
      </c>
      <c r="H21" s="91">
        <v>59</v>
      </c>
      <c r="I21" s="92">
        <f t="shared" si="1"/>
        <v>293</v>
      </c>
      <c r="J21" s="92">
        <f t="shared" si="2"/>
        <v>11.72</v>
      </c>
      <c r="K21" s="93" t="str">
        <f t="shared" si="0"/>
        <v>احدى عشر درجة و سبعة أعشار درجة فقط لا غير</v>
      </c>
      <c r="M21" s="18">
        <v>0.18</v>
      </c>
      <c r="N21" s="19" t="s">
        <v>14</v>
      </c>
      <c r="O21" s="26"/>
      <c r="P21" s="26"/>
      <c r="Q21" s="26"/>
      <c r="R21" s="26"/>
      <c r="S21" s="26"/>
      <c r="T21" s="26"/>
      <c r="U21" s="26"/>
    </row>
    <row r="22" spans="1:21" ht="17.100000000000001" customHeight="1" thickTop="1" thickBot="1" x14ac:dyDescent="0.35">
      <c r="A22" s="89">
        <v>20</v>
      </c>
      <c r="B22" s="90" t="s">
        <v>250</v>
      </c>
      <c r="C22" s="91">
        <v>60</v>
      </c>
      <c r="D22" s="91">
        <v>59</v>
      </c>
      <c r="E22" s="91">
        <v>59</v>
      </c>
      <c r="F22" s="91"/>
      <c r="G22" s="91">
        <v>60</v>
      </c>
      <c r="H22" s="91">
        <v>60</v>
      </c>
      <c r="I22" s="92">
        <f t="shared" si="1"/>
        <v>298</v>
      </c>
      <c r="J22" s="92">
        <f t="shared" si="2"/>
        <v>11.92</v>
      </c>
      <c r="K22" s="93" t="str">
        <f t="shared" si="0"/>
        <v>احدى عشر درجة و تسعة أعشار درجة فقط لا غير</v>
      </c>
      <c r="M22" s="10">
        <v>0.19</v>
      </c>
      <c r="N22" s="19" t="s">
        <v>14</v>
      </c>
      <c r="O22" s="26"/>
      <c r="P22" s="26"/>
      <c r="Q22" s="26"/>
      <c r="R22" s="26"/>
      <c r="S22" s="26"/>
      <c r="T22" s="26"/>
      <c r="U22" s="26"/>
    </row>
    <row r="23" spans="1:21" ht="17.100000000000001" customHeight="1" thickTop="1" thickBot="1" x14ac:dyDescent="0.35">
      <c r="A23" s="89">
        <v>21</v>
      </c>
      <c r="B23" s="90" t="s">
        <v>251</v>
      </c>
      <c r="C23" s="91">
        <v>49</v>
      </c>
      <c r="D23" s="91">
        <v>40</v>
      </c>
      <c r="E23" s="91">
        <v>39</v>
      </c>
      <c r="F23" s="91"/>
      <c r="G23" s="91">
        <v>34</v>
      </c>
      <c r="H23" s="91">
        <v>34</v>
      </c>
      <c r="I23" s="92">
        <f>SUM(C23:H23)</f>
        <v>196</v>
      </c>
      <c r="J23" s="92">
        <f t="shared" si="2"/>
        <v>7.84</v>
      </c>
      <c r="K23" s="93" t="str">
        <f t="shared" si="0"/>
        <v>سبع درجات و ثمانية أعشار درجة فقط لا غير</v>
      </c>
      <c r="M23" s="18">
        <v>0.2</v>
      </c>
      <c r="N23" s="19" t="s">
        <v>14</v>
      </c>
      <c r="O23" s="26"/>
      <c r="P23" s="26"/>
      <c r="Q23" s="26"/>
      <c r="R23" s="26"/>
      <c r="S23" s="26"/>
      <c r="T23" s="26"/>
      <c r="U23" s="26"/>
    </row>
    <row r="24" spans="1:21" ht="17.100000000000001" customHeight="1" thickTop="1" thickBot="1" x14ac:dyDescent="0.35">
      <c r="A24" s="89">
        <v>22</v>
      </c>
      <c r="B24" s="90" t="s">
        <v>252</v>
      </c>
      <c r="C24" s="91">
        <v>52</v>
      </c>
      <c r="D24" s="91">
        <v>53</v>
      </c>
      <c r="E24" s="91">
        <v>48</v>
      </c>
      <c r="F24" s="91"/>
      <c r="G24" s="91">
        <v>45</v>
      </c>
      <c r="H24" s="91">
        <v>45</v>
      </c>
      <c r="I24" s="92">
        <f t="shared" ref="I24:I52" si="3">SUM(C24:H24)</f>
        <v>243</v>
      </c>
      <c r="J24" s="92">
        <f t="shared" si="2"/>
        <v>9.7200000000000006</v>
      </c>
      <c r="K24" s="93" t="str">
        <f t="shared" si="0"/>
        <v>تسع درجات و سبعة أعشار درجة فقط لا غير</v>
      </c>
      <c r="M24" s="10">
        <v>0.21</v>
      </c>
      <c r="N24" s="19" t="s">
        <v>14</v>
      </c>
      <c r="O24" s="26"/>
      <c r="P24" s="26"/>
      <c r="Q24" s="26"/>
      <c r="R24" s="26"/>
      <c r="S24" s="26"/>
      <c r="T24" s="26"/>
      <c r="U24" s="26"/>
    </row>
    <row r="25" spans="1:21" ht="17.100000000000001" customHeight="1" thickTop="1" thickBot="1" x14ac:dyDescent="0.35">
      <c r="A25" s="89">
        <v>23</v>
      </c>
      <c r="B25" s="90" t="s">
        <v>253</v>
      </c>
      <c r="C25" s="91">
        <v>41</v>
      </c>
      <c r="D25" s="91">
        <v>40</v>
      </c>
      <c r="E25" s="91">
        <v>44</v>
      </c>
      <c r="F25" s="91"/>
      <c r="G25" s="91">
        <v>45</v>
      </c>
      <c r="H25" s="91">
        <v>45</v>
      </c>
      <c r="I25" s="92">
        <f t="shared" si="3"/>
        <v>215</v>
      </c>
      <c r="J25" s="92">
        <f t="shared" si="2"/>
        <v>8.6</v>
      </c>
      <c r="K25" s="93" t="str">
        <f t="shared" si="0"/>
        <v>ثمان درجات و ستة أعشار درجة فقط لا غير</v>
      </c>
      <c r="M25" s="18">
        <v>0.22</v>
      </c>
      <c r="N25" s="19" t="s">
        <v>14</v>
      </c>
      <c r="O25" s="26"/>
      <c r="P25" s="26"/>
      <c r="Q25" s="26"/>
      <c r="R25" s="26"/>
      <c r="S25" s="26"/>
      <c r="T25" s="26"/>
      <c r="U25" s="26"/>
    </row>
    <row r="26" spans="1:21" ht="17.100000000000001" customHeight="1" thickTop="1" thickBot="1" x14ac:dyDescent="0.35">
      <c r="A26" s="89">
        <v>24</v>
      </c>
      <c r="B26" s="90" t="s">
        <v>254</v>
      </c>
      <c r="C26" s="94">
        <v>48</v>
      </c>
      <c r="D26" s="94">
        <v>45</v>
      </c>
      <c r="E26" s="94">
        <v>46</v>
      </c>
      <c r="F26" s="94"/>
      <c r="G26" s="94">
        <v>40</v>
      </c>
      <c r="H26" s="94">
        <v>40</v>
      </c>
      <c r="I26" s="92">
        <f t="shared" si="3"/>
        <v>219</v>
      </c>
      <c r="J26" s="92">
        <f t="shared" si="2"/>
        <v>8.76</v>
      </c>
      <c r="K26" s="93" t="str">
        <f t="shared" si="0"/>
        <v>ثمان درجات و ثمانية أعشار درجة فقط لا غير</v>
      </c>
      <c r="M26" s="10">
        <v>0.23</v>
      </c>
      <c r="N26" s="19" t="s">
        <v>14</v>
      </c>
      <c r="O26" s="26"/>
      <c r="P26" s="26"/>
      <c r="Q26" s="26"/>
      <c r="R26" s="26"/>
      <c r="S26" s="26"/>
      <c r="T26" s="26"/>
      <c r="U26" s="26"/>
    </row>
    <row r="27" spans="1:21" ht="17.100000000000001" customHeight="1" thickTop="1" thickBot="1" x14ac:dyDescent="0.35">
      <c r="A27" s="89">
        <v>25</v>
      </c>
      <c r="B27" s="90" t="s">
        <v>255</v>
      </c>
      <c r="C27" s="91">
        <v>42</v>
      </c>
      <c r="D27" s="91">
        <v>49</v>
      </c>
      <c r="E27" s="91">
        <v>48</v>
      </c>
      <c r="F27" s="91"/>
      <c r="G27" s="91">
        <v>40</v>
      </c>
      <c r="H27" s="91">
        <v>40</v>
      </c>
      <c r="I27" s="92">
        <f t="shared" si="3"/>
        <v>219</v>
      </c>
      <c r="J27" s="92">
        <f t="shared" si="2"/>
        <v>8.76</v>
      </c>
      <c r="K27" s="93" t="str">
        <f t="shared" si="0"/>
        <v>ثمان درجات و ثمانية أعشار درجة فقط لا غير</v>
      </c>
      <c r="M27" s="18">
        <v>0.24</v>
      </c>
      <c r="N27" s="19" t="s">
        <v>14</v>
      </c>
      <c r="O27" s="26"/>
      <c r="P27" s="26"/>
      <c r="Q27" s="26"/>
      <c r="R27" s="26"/>
      <c r="S27" s="26"/>
      <c r="T27" s="26"/>
      <c r="U27" s="26"/>
    </row>
    <row r="28" spans="1:21" ht="17.100000000000001" customHeight="1" thickTop="1" thickBot="1" x14ac:dyDescent="0.35">
      <c r="A28" s="89">
        <v>26</v>
      </c>
      <c r="B28" s="90" t="s">
        <v>256</v>
      </c>
      <c r="C28" s="91">
        <v>57</v>
      </c>
      <c r="D28" s="91">
        <v>44</v>
      </c>
      <c r="E28" s="91">
        <v>45</v>
      </c>
      <c r="F28" s="91"/>
      <c r="G28" s="91">
        <v>34</v>
      </c>
      <c r="H28" s="91">
        <v>34</v>
      </c>
      <c r="I28" s="92">
        <f t="shared" si="3"/>
        <v>214</v>
      </c>
      <c r="J28" s="92">
        <f t="shared" si="2"/>
        <v>8.56</v>
      </c>
      <c r="K28" s="93" t="str">
        <f t="shared" si="0"/>
        <v>ثمان درجات و ستة أعشار درجة فقط لا غير</v>
      </c>
      <c r="M28" s="10">
        <v>0.25</v>
      </c>
      <c r="N28" s="19" t="s">
        <v>16</v>
      </c>
      <c r="O28" s="26"/>
      <c r="P28" s="26"/>
      <c r="Q28" s="26"/>
      <c r="R28" s="26"/>
      <c r="S28" s="26"/>
      <c r="T28" s="26"/>
      <c r="U28" s="26"/>
    </row>
    <row r="29" spans="1:21" ht="17.100000000000001" customHeight="1" thickTop="1" thickBot="1" x14ac:dyDescent="0.35">
      <c r="A29" s="89">
        <v>27</v>
      </c>
      <c r="B29" s="90" t="s">
        <v>257</v>
      </c>
      <c r="C29" s="91">
        <v>51</v>
      </c>
      <c r="D29" s="91">
        <v>49</v>
      </c>
      <c r="E29" s="91">
        <v>43</v>
      </c>
      <c r="F29" s="91"/>
      <c r="G29" s="91">
        <v>33</v>
      </c>
      <c r="H29" s="91">
        <v>33</v>
      </c>
      <c r="I29" s="92">
        <f t="shared" si="3"/>
        <v>209</v>
      </c>
      <c r="J29" s="92">
        <f t="shared" si="2"/>
        <v>8.36</v>
      </c>
      <c r="K29" s="93" t="str">
        <f t="shared" si="0"/>
        <v>ثمان درجات و أربعة أعشار درجة فقط لا غير</v>
      </c>
      <c r="M29" s="18">
        <v>0.26</v>
      </c>
      <c r="N29" s="19" t="s">
        <v>16</v>
      </c>
      <c r="O29" s="26"/>
      <c r="P29" s="26"/>
      <c r="Q29" s="26"/>
      <c r="R29" s="26"/>
      <c r="S29" s="26"/>
      <c r="T29" s="26"/>
      <c r="U29" s="26"/>
    </row>
    <row r="30" spans="1:21" ht="17.100000000000001" customHeight="1" thickTop="1" thickBot="1" x14ac:dyDescent="0.35">
      <c r="A30" s="89">
        <v>28</v>
      </c>
      <c r="B30" s="90" t="s">
        <v>258</v>
      </c>
      <c r="C30" s="91">
        <v>56</v>
      </c>
      <c r="D30" s="91">
        <v>43</v>
      </c>
      <c r="E30" s="91">
        <v>42</v>
      </c>
      <c r="F30" s="91"/>
      <c r="G30" s="91">
        <v>33</v>
      </c>
      <c r="H30" s="91">
        <v>33</v>
      </c>
      <c r="I30" s="92">
        <f t="shared" si="3"/>
        <v>207</v>
      </c>
      <c r="J30" s="92">
        <f t="shared" si="2"/>
        <v>8.2799999999999994</v>
      </c>
      <c r="K30" s="93" t="str">
        <f t="shared" si="0"/>
        <v>ثمان درجات و ثلاثة أعشار درجة فقط لا غير</v>
      </c>
      <c r="M30" s="10">
        <v>0.27</v>
      </c>
      <c r="N30" s="19" t="s">
        <v>16</v>
      </c>
      <c r="O30" s="26"/>
      <c r="P30" s="26"/>
      <c r="Q30" s="26"/>
      <c r="R30" s="26"/>
      <c r="S30" s="26"/>
      <c r="T30" s="26"/>
      <c r="U30" s="26"/>
    </row>
    <row r="31" spans="1:21" ht="17.100000000000001" customHeight="1" thickTop="1" thickBot="1" x14ac:dyDescent="0.35">
      <c r="A31" s="89">
        <v>29</v>
      </c>
      <c r="B31" s="90" t="s">
        <v>259</v>
      </c>
      <c r="C31" s="91">
        <v>50</v>
      </c>
      <c r="D31" s="91">
        <v>42</v>
      </c>
      <c r="E31" s="91">
        <v>38</v>
      </c>
      <c r="F31" s="91"/>
      <c r="G31" s="91">
        <v>34</v>
      </c>
      <c r="H31" s="91">
        <v>34</v>
      </c>
      <c r="I31" s="92">
        <f t="shared" si="3"/>
        <v>198</v>
      </c>
      <c r="J31" s="92">
        <f t="shared" si="2"/>
        <v>7.92</v>
      </c>
      <c r="K31" s="93" t="str">
        <f t="shared" si="0"/>
        <v>سبع درجات و تسعة أعشار درجة فقط لا غير</v>
      </c>
      <c r="M31" s="18">
        <v>0.28000000000000003</v>
      </c>
      <c r="N31" s="19" t="s">
        <v>16</v>
      </c>
      <c r="O31" s="26"/>
      <c r="P31" s="26"/>
      <c r="Q31" s="26"/>
      <c r="R31" s="26"/>
      <c r="S31" s="26"/>
      <c r="T31" s="26"/>
      <c r="U31" s="26"/>
    </row>
    <row r="32" spans="1:21" ht="17.100000000000001" customHeight="1" thickTop="1" thickBot="1" x14ac:dyDescent="0.35">
      <c r="A32" s="89">
        <v>30</v>
      </c>
      <c r="B32" s="90" t="s">
        <v>260</v>
      </c>
      <c r="C32" s="91">
        <v>49</v>
      </c>
      <c r="D32" s="91">
        <v>42</v>
      </c>
      <c r="E32" s="91">
        <v>45</v>
      </c>
      <c r="F32" s="91"/>
      <c r="G32" s="91">
        <v>34</v>
      </c>
      <c r="H32" s="91">
        <v>34</v>
      </c>
      <c r="I32" s="92">
        <f t="shared" si="3"/>
        <v>204</v>
      </c>
      <c r="J32" s="92">
        <f t="shared" si="2"/>
        <v>8.16</v>
      </c>
      <c r="K32" s="93" t="str">
        <f t="shared" si="0"/>
        <v>ثمان درجات و عشرا درجة فقط لا غير</v>
      </c>
      <c r="M32" s="10">
        <v>0.28999999999999998</v>
      </c>
      <c r="N32" s="19" t="s">
        <v>16</v>
      </c>
      <c r="O32" s="26"/>
      <c r="P32" s="26"/>
      <c r="Q32" s="26"/>
      <c r="R32" s="26"/>
      <c r="S32" s="26"/>
      <c r="T32" s="26"/>
      <c r="U32" s="26"/>
    </row>
    <row r="33" spans="1:21" s="38" customFormat="1" ht="17.100000000000001" customHeight="1" thickTop="1" thickBot="1" x14ac:dyDescent="0.35">
      <c r="A33" s="89">
        <v>31</v>
      </c>
      <c r="B33" s="90" t="s">
        <v>261</v>
      </c>
      <c r="C33" s="91">
        <v>56</v>
      </c>
      <c r="D33" s="91">
        <v>51</v>
      </c>
      <c r="E33" s="91">
        <v>54</v>
      </c>
      <c r="F33" s="91"/>
      <c r="G33" s="91">
        <v>46</v>
      </c>
      <c r="H33" s="91">
        <v>46</v>
      </c>
      <c r="I33" s="92">
        <f t="shared" si="3"/>
        <v>253</v>
      </c>
      <c r="J33" s="92">
        <f t="shared" si="2"/>
        <v>10.119999999999999</v>
      </c>
      <c r="K33" s="93" t="str">
        <f t="shared" si="0"/>
        <v>فقط عشر درجات و عشر درجة فقط لا غير</v>
      </c>
      <c r="L33" s="35"/>
      <c r="M33" s="36">
        <v>0.3</v>
      </c>
      <c r="N33" s="37" t="s">
        <v>16</v>
      </c>
    </row>
    <row r="34" spans="1:21" s="12" customFormat="1" ht="17.100000000000001" customHeight="1" thickTop="1" thickBot="1" x14ac:dyDescent="0.25">
      <c r="A34" s="89">
        <v>32</v>
      </c>
      <c r="B34" s="90" t="s">
        <v>262</v>
      </c>
      <c r="C34" s="91">
        <v>57</v>
      </c>
      <c r="D34" s="91">
        <v>58</v>
      </c>
      <c r="E34" s="91">
        <v>56</v>
      </c>
      <c r="F34" s="91"/>
      <c r="G34" s="91">
        <v>54</v>
      </c>
      <c r="H34" s="91">
        <v>54</v>
      </c>
      <c r="I34" s="92">
        <f t="shared" si="3"/>
        <v>279</v>
      </c>
      <c r="J34" s="92">
        <f t="shared" si="2"/>
        <v>11.16</v>
      </c>
      <c r="K34" s="93" t="str">
        <f t="shared" si="0"/>
        <v>احدى عشر درجة و عشرا درجة فقط لا غير</v>
      </c>
      <c r="L34" s="9"/>
      <c r="M34" s="10">
        <v>0.31</v>
      </c>
      <c r="N34" s="19" t="s">
        <v>16</v>
      </c>
    </row>
    <row r="35" spans="1:21" ht="17.100000000000001" customHeight="1" thickTop="1" thickBot="1" x14ac:dyDescent="0.35">
      <c r="A35" s="89">
        <v>33</v>
      </c>
      <c r="B35" s="90" t="s">
        <v>263</v>
      </c>
      <c r="C35" s="91">
        <v>44</v>
      </c>
      <c r="D35" s="91">
        <v>40</v>
      </c>
      <c r="E35" s="91">
        <v>47</v>
      </c>
      <c r="F35" s="91"/>
      <c r="G35" s="91">
        <v>34</v>
      </c>
      <c r="H35" s="91">
        <v>34</v>
      </c>
      <c r="I35" s="92">
        <f t="shared" si="3"/>
        <v>199</v>
      </c>
      <c r="J35" s="92">
        <f t="shared" si="2"/>
        <v>7.96</v>
      </c>
      <c r="K35" s="93" t="str">
        <f t="shared" si="0"/>
        <v>ثمان درجات فقط لا غير</v>
      </c>
      <c r="M35" s="18">
        <v>0.32</v>
      </c>
      <c r="N35" s="19" t="s">
        <v>16</v>
      </c>
      <c r="O35" s="26"/>
      <c r="P35" s="26"/>
      <c r="Q35" s="26"/>
      <c r="R35" s="26"/>
      <c r="S35" s="26"/>
      <c r="T35" s="26"/>
      <c r="U35" s="26"/>
    </row>
    <row r="36" spans="1:21" ht="17.100000000000001" hidden="1" customHeight="1" x14ac:dyDescent="0.3">
      <c r="A36" s="13">
        <v>34</v>
      </c>
      <c r="B36" s="86"/>
      <c r="C36" s="13"/>
      <c r="D36" s="13"/>
      <c r="E36" s="13"/>
      <c r="F36" s="13"/>
      <c r="G36" s="13"/>
      <c r="H36" s="13"/>
      <c r="I36" s="87">
        <f t="shared" si="3"/>
        <v>0</v>
      </c>
      <c r="J36" s="15">
        <f t="shared" si="2"/>
        <v>0</v>
      </c>
      <c r="K36" s="88" t="str">
        <f t="shared" si="0"/>
        <v>صفر فقط لاغير</v>
      </c>
      <c r="M36" s="10">
        <v>0.33</v>
      </c>
      <c r="N36" s="19" t="s">
        <v>16</v>
      </c>
      <c r="O36" s="26"/>
      <c r="P36" s="26"/>
      <c r="Q36" s="26"/>
      <c r="R36" s="26"/>
      <c r="S36" s="26"/>
      <c r="T36" s="26"/>
      <c r="U36" s="26"/>
    </row>
    <row r="37" spans="1:21" ht="17.100000000000001" hidden="1" customHeight="1" x14ac:dyDescent="0.3">
      <c r="A37" s="21">
        <v>35</v>
      </c>
      <c r="B37" s="65"/>
      <c r="C37" s="21"/>
      <c r="D37" s="21"/>
      <c r="E37" s="21"/>
      <c r="F37" s="21"/>
      <c r="G37" s="21"/>
      <c r="H37" s="21"/>
      <c r="I37" s="23">
        <f t="shared" si="3"/>
        <v>0</v>
      </c>
      <c r="J37" s="15">
        <f t="shared" si="2"/>
        <v>0</v>
      </c>
      <c r="K37" s="61" t="str">
        <f t="shared" si="0"/>
        <v>صفر فقط لاغير</v>
      </c>
      <c r="M37" s="18">
        <v>0.34</v>
      </c>
      <c r="N37" s="19" t="s">
        <v>16</v>
      </c>
      <c r="O37" s="26"/>
      <c r="P37" s="26"/>
      <c r="Q37" s="26"/>
      <c r="R37" s="26"/>
      <c r="S37" s="26"/>
      <c r="T37" s="26"/>
      <c r="U37" s="26"/>
    </row>
    <row r="38" spans="1:21" ht="17.100000000000001" hidden="1" customHeight="1" x14ac:dyDescent="0.3">
      <c r="A38" s="21">
        <v>36</v>
      </c>
      <c r="B38" s="22"/>
      <c r="C38" s="21"/>
      <c r="D38" s="21"/>
      <c r="E38" s="21"/>
      <c r="F38" s="21"/>
      <c r="G38" s="21"/>
      <c r="H38" s="21"/>
      <c r="I38" s="23">
        <f t="shared" si="3"/>
        <v>0</v>
      </c>
      <c r="J38" s="15">
        <f t="shared" si="2"/>
        <v>0</v>
      </c>
      <c r="K38" s="61" t="str">
        <f t="shared" si="0"/>
        <v>صفر فقط لاغير</v>
      </c>
      <c r="M38" s="10">
        <v>0.35</v>
      </c>
      <c r="N38" s="19" t="s">
        <v>19</v>
      </c>
      <c r="O38" s="26"/>
      <c r="P38" s="26"/>
      <c r="Q38" s="26"/>
      <c r="R38" s="26"/>
      <c r="S38" s="26"/>
      <c r="T38" s="26"/>
      <c r="U38" s="26"/>
    </row>
    <row r="39" spans="1:21" ht="17.100000000000001" hidden="1" customHeight="1" x14ac:dyDescent="0.3">
      <c r="A39" s="21">
        <v>37</v>
      </c>
      <c r="B39" s="22"/>
      <c r="C39" s="21"/>
      <c r="D39" s="21"/>
      <c r="E39" s="21"/>
      <c r="F39" s="21"/>
      <c r="G39" s="21"/>
      <c r="H39" s="21"/>
      <c r="I39" s="23">
        <f t="shared" si="3"/>
        <v>0</v>
      </c>
      <c r="J39" s="15">
        <f t="shared" si="2"/>
        <v>0</v>
      </c>
      <c r="K39" s="61" t="str">
        <f t="shared" si="0"/>
        <v>صفر فقط لاغير</v>
      </c>
      <c r="M39" s="18">
        <v>0.36</v>
      </c>
      <c r="N39" s="19" t="s">
        <v>19</v>
      </c>
      <c r="O39" s="26"/>
      <c r="P39" s="26"/>
      <c r="Q39" s="26"/>
      <c r="R39" s="26"/>
      <c r="S39" s="26"/>
      <c r="T39" s="26"/>
      <c r="U39" s="26"/>
    </row>
    <row r="40" spans="1:21" ht="17.100000000000001" hidden="1" customHeight="1" x14ac:dyDescent="0.3">
      <c r="A40" s="21">
        <v>38</v>
      </c>
      <c r="B40" s="22"/>
      <c r="C40" s="21"/>
      <c r="D40" s="21"/>
      <c r="E40" s="21"/>
      <c r="F40" s="21"/>
      <c r="G40" s="21"/>
      <c r="H40" s="21"/>
      <c r="I40" s="23">
        <f t="shared" si="3"/>
        <v>0</v>
      </c>
      <c r="J40" s="15">
        <f t="shared" si="2"/>
        <v>0</v>
      </c>
      <c r="K40" s="61" t="str">
        <f t="shared" si="0"/>
        <v>صفر فقط لاغير</v>
      </c>
      <c r="M40" s="10">
        <v>0.37</v>
      </c>
      <c r="N40" s="19" t="s">
        <v>19</v>
      </c>
      <c r="O40" s="26"/>
      <c r="P40" s="26"/>
      <c r="Q40" s="26"/>
      <c r="R40" s="26"/>
      <c r="S40" s="26"/>
      <c r="T40" s="26"/>
      <c r="U40" s="26"/>
    </row>
    <row r="41" spans="1:21" ht="17.100000000000001" hidden="1" customHeight="1" x14ac:dyDescent="0.3">
      <c r="A41" s="21">
        <v>39</v>
      </c>
      <c r="B41" s="22"/>
      <c r="C41" s="21"/>
      <c r="D41" s="21"/>
      <c r="E41" s="21"/>
      <c r="F41" s="21"/>
      <c r="G41" s="21"/>
      <c r="H41" s="21"/>
      <c r="I41" s="23">
        <f t="shared" si="3"/>
        <v>0</v>
      </c>
      <c r="J41" s="15">
        <f t="shared" si="2"/>
        <v>0</v>
      </c>
      <c r="K41" s="61" t="str">
        <f t="shared" si="0"/>
        <v>صفر فقط لاغير</v>
      </c>
      <c r="M41" s="18">
        <v>0.38</v>
      </c>
      <c r="N41" s="19" t="s">
        <v>19</v>
      </c>
      <c r="O41" s="26"/>
      <c r="P41" s="26"/>
      <c r="Q41" s="26"/>
      <c r="R41" s="26"/>
      <c r="S41" s="26"/>
      <c r="T41" s="26"/>
      <c r="U41" s="26"/>
    </row>
    <row r="42" spans="1:21" ht="17.100000000000001" hidden="1" customHeight="1" x14ac:dyDescent="0.3">
      <c r="A42" s="21">
        <v>40</v>
      </c>
      <c r="B42" s="22"/>
      <c r="C42" s="21"/>
      <c r="D42" s="21"/>
      <c r="E42" s="21"/>
      <c r="F42" s="21"/>
      <c r="G42" s="21"/>
      <c r="H42" s="21"/>
      <c r="I42" s="23">
        <f t="shared" si="3"/>
        <v>0</v>
      </c>
      <c r="J42" s="15">
        <f t="shared" si="2"/>
        <v>0</v>
      </c>
      <c r="K42" s="61" t="str">
        <f t="shared" si="0"/>
        <v>صفر فقط لاغير</v>
      </c>
      <c r="M42" s="10">
        <v>0.39</v>
      </c>
      <c r="N42" s="19" t="s">
        <v>19</v>
      </c>
      <c r="O42" s="26"/>
      <c r="P42" s="26"/>
      <c r="Q42" s="26"/>
      <c r="R42" s="26"/>
      <c r="S42" s="26"/>
      <c r="T42" s="26"/>
      <c r="U42" s="26"/>
    </row>
    <row r="43" spans="1:21" ht="17.100000000000001" hidden="1" customHeight="1" x14ac:dyDescent="0.3">
      <c r="A43" s="21">
        <v>41</v>
      </c>
      <c r="B43" s="22"/>
      <c r="C43" s="21"/>
      <c r="D43" s="21"/>
      <c r="E43" s="21"/>
      <c r="F43" s="21"/>
      <c r="G43" s="21"/>
      <c r="H43" s="21"/>
      <c r="I43" s="23">
        <f t="shared" si="3"/>
        <v>0</v>
      </c>
      <c r="J43" s="15">
        <f t="shared" si="2"/>
        <v>0</v>
      </c>
      <c r="K43" s="61" t="str">
        <f t="shared" si="0"/>
        <v>صفر فقط لاغير</v>
      </c>
      <c r="M43" s="18">
        <v>0.4</v>
      </c>
      <c r="N43" s="19" t="s">
        <v>19</v>
      </c>
      <c r="O43" s="26"/>
      <c r="P43" s="26"/>
      <c r="Q43" s="26"/>
      <c r="R43" s="26"/>
      <c r="S43" s="26"/>
      <c r="T43" s="26"/>
      <c r="U43" s="26"/>
    </row>
    <row r="44" spans="1:21" ht="17.100000000000001" hidden="1" customHeight="1" x14ac:dyDescent="0.3">
      <c r="A44" s="21">
        <v>42</v>
      </c>
      <c r="B44" s="22"/>
      <c r="C44" s="21"/>
      <c r="D44" s="21"/>
      <c r="E44" s="21"/>
      <c r="F44" s="21"/>
      <c r="G44" s="21"/>
      <c r="H44" s="21"/>
      <c r="I44" s="23">
        <f t="shared" si="3"/>
        <v>0</v>
      </c>
      <c r="J44" s="15">
        <f t="shared" si="2"/>
        <v>0</v>
      </c>
      <c r="K44" s="61" t="str">
        <f t="shared" si="0"/>
        <v>صفر فقط لاغير</v>
      </c>
      <c r="M44" s="10">
        <v>0.41</v>
      </c>
      <c r="N44" s="19" t="s">
        <v>19</v>
      </c>
      <c r="O44" s="26"/>
      <c r="P44" s="26"/>
      <c r="Q44" s="26"/>
      <c r="R44" s="26"/>
      <c r="S44" s="26"/>
      <c r="T44" s="26"/>
      <c r="U44" s="26"/>
    </row>
    <row r="45" spans="1:21" ht="17.100000000000001" hidden="1" customHeight="1" x14ac:dyDescent="0.3">
      <c r="A45" s="21">
        <v>43</v>
      </c>
      <c r="B45" s="22"/>
      <c r="C45" s="21"/>
      <c r="D45" s="21"/>
      <c r="E45" s="21"/>
      <c r="F45" s="21"/>
      <c r="G45" s="21"/>
      <c r="H45" s="21"/>
      <c r="I45" s="23">
        <f t="shared" si="3"/>
        <v>0</v>
      </c>
      <c r="J45" s="15">
        <f t="shared" si="2"/>
        <v>0</v>
      </c>
      <c r="K45" s="61" t="str">
        <f t="shared" si="0"/>
        <v>صفر فقط لاغير</v>
      </c>
      <c r="M45" s="18">
        <v>0.42</v>
      </c>
      <c r="N45" s="19" t="s">
        <v>19</v>
      </c>
      <c r="O45" s="26"/>
      <c r="P45" s="26"/>
      <c r="Q45" s="26"/>
      <c r="R45" s="26"/>
      <c r="S45" s="26"/>
      <c r="T45" s="26"/>
      <c r="U45" s="26"/>
    </row>
    <row r="46" spans="1:21" ht="17.100000000000001" hidden="1" customHeight="1" x14ac:dyDescent="0.3">
      <c r="A46" s="21">
        <v>44</v>
      </c>
      <c r="B46" s="22"/>
      <c r="C46" s="21"/>
      <c r="D46" s="21"/>
      <c r="E46" s="21"/>
      <c r="F46" s="21"/>
      <c r="G46" s="21"/>
      <c r="H46" s="21"/>
      <c r="I46" s="23">
        <f t="shared" si="3"/>
        <v>0</v>
      </c>
      <c r="J46" s="15">
        <f t="shared" si="2"/>
        <v>0</v>
      </c>
      <c r="K46" s="61" t="str">
        <f t="shared" si="0"/>
        <v>صفر فقط لاغير</v>
      </c>
      <c r="M46" s="10">
        <v>0.43</v>
      </c>
      <c r="N46" s="19" t="s">
        <v>19</v>
      </c>
      <c r="O46" s="26"/>
      <c r="P46" s="26"/>
      <c r="Q46" s="26"/>
      <c r="R46" s="26"/>
      <c r="S46" s="26"/>
      <c r="T46" s="26"/>
      <c r="U46" s="26"/>
    </row>
    <row r="47" spans="1:21" ht="17.100000000000001" hidden="1" customHeight="1" x14ac:dyDescent="0.3">
      <c r="A47" s="21">
        <v>45</v>
      </c>
      <c r="B47" s="22"/>
      <c r="C47" s="21"/>
      <c r="D47" s="21"/>
      <c r="E47" s="21"/>
      <c r="F47" s="21"/>
      <c r="G47" s="21"/>
      <c r="H47" s="21"/>
      <c r="I47" s="23">
        <f t="shared" si="3"/>
        <v>0</v>
      </c>
      <c r="J47" s="15">
        <f t="shared" si="2"/>
        <v>0</v>
      </c>
      <c r="K47" s="61" t="str">
        <f t="shared" si="0"/>
        <v>صفر فقط لاغير</v>
      </c>
      <c r="M47" s="18">
        <v>0.44</v>
      </c>
      <c r="N47" s="19" t="s">
        <v>19</v>
      </c>
      <c r="O47" s="26"/>
      <c r="P47" s="26"/>
      <c r="Q47" s="26"/>
      <c r="R47" s="26"/>
      <c r="S47" s="26"/>
      <c r="T47" s="26"/>
      <c r="U47" s="26"/>
    </row>
    <row r="48" spans="1:21" ht="17.100000000000001" hidden="1" customHeight="1" x14ac:dyDescent="0.3">
      <c r="A48" s="21">
        <v>46</v>
      </c>
      <c r="B48" s="22"/>
      <c r="C48" s="21"/>
      <c r="D48" s="21"/>
      <c r="E48" s="21"/>
      <c r="F48" s="21"/>
      <c r="G48" s="21"/>
      <c r="H48" s="21"/>
      <c r="I48" s="23">
        <f t="shared" si="3"/>
        <v>0</v>
      </c>
      <c r="J48" s="15">
        <f t="shared" si="2"/>
        <v>0</v>
      </c>
      <c r="K48" s="61" t="str">
        <f t="shared" si="0"/>
        <v>صفر فقط لاغير</v>
      </c>
      <c r="M48" s="10">
        <v>0.45</v>
      </c>
      <c r="N48" s="19" t="s">
        <v>20</v>
      </c>
      <c r="O48" s="26"/>
      <c r="P48" s="26"/>
      <c r="Q48" s="26"/>
      <c r="R48" s="26"/>
      <c r="S48" s="26"/>
      <c r="T48" s="26"/>
      <c r="U48" s="26"/>
    </row>
    <row r="49" spans="1:21" ht="17.100000000000001" hidden="1" customHeight="1" x14ac:dyDescent="0.3">
      <c r="A49" s="21">
        <v>47</v>
      </c>
      <c r="B49" s="22"/>
      <c r="C49" s="21"/>
      <c r="D49" s="21"/>
      <c r="E49" s="21"/>
      <c r="F49" s="21"/>
      <c r="G49" s="21"/>
      <c r="H49" s="21"/>
      <c r="I49" s="23">
        <f t="shared" si="3"/>
        <v>0</v>
      </c>
      <c r="J49" s="15">
        <f t="shared" si="2"/>
        <v>0</v>
      </c>
      <c r="K49" s="61" t="str">
        <f t="shared" si="0"/>
        <v>صفر فقط لاغير</v>
      </c>
      <c r="M49" s="18">
        <v>0.46</v>
      </c>
      <c r="N49" s="19" t="s">
        <v>20</v>
      </c>
      <c r="O49" s="26"/>
      <c r="P49" s="26"/>
      <c r="Q49" s="26"/>
      <c r="R49" s="26"/>
      <c r="S49" s="26"/>
      <c r="T49" s="26"/>
      <c r="U49" s="26"/>
    </row>
    <row r="50" spans="1:21" ht="17.100000000000001" hidden="1" customHeight="1" x14ac:dyDescent="0.3">
      <c r="A50" s="21">
        <v>48</v>
      </c>
      <c r="B50" s="22"/>
      <c r="C50" s="21"/>
      <c r="D50" s="21"/>
      <c r="E50" s="21"/>
      <c r="F50" s="21"/>
      <c r="G50" s="21"/>
      <c r="H50" s="21"/>
      <c r="I50" s="23">
        <f t="shared" si="3"/>
        <v>0</v>
      </c>
      <c r="J50" s="15">
        <f t="shared" si="2"/>
        <v>0</v>
      </c>
      <c r="K50" s="61" t="str">
        <f t="shared" si="0"/>
        <v>صفر فقط لاغير</v>
      </c>
      <c r="M50" s="10">
        <v>0.47</v>
      </c>
      <c r="N50" s="19" t="s">
        <v>20</v>
      </c>
      <c r="O50" s="26"/>
      <c r="P50" s="26"/>
      <c r="Q50" s="26"/>
      <c r="R50" s="26"/>
      <c r="S50" s="26"/>
      <c r="T50" s="26"/>
      <c r="U50" s="26"/>
    </row>
    <row r="51" spans="1:21" ht="17.100000000000001" hidden="1" customHeight="1" x14ac:dyDescent="0.3">
      <c r="A51" s="21">
        <v>49</v>
      </c>
      <c r="B51" s="22"/>
      <c r="C51" s="21"/>
      <c r="D51" s="21"/>
      <c r="E51" s="21"/>
      <c r="F51" s="21"/>
      <c r="G51" s="21"/>
      <c r="H51" s="21"/>
      <c r="I51" s="23">
        <f t="shared" si="3"/>
        <v>0</v>
      </c>
      <c r="J51" s="15">
        <f t="shared" si="2"/>
        <v>0</v>
      </c>
      <c r="K51" s="61" t="str">
        <f t="shared" si="0"/>
        <v>صفر فقط لاغير</v>
      </c>
      <c r="M51" s="18">
        <v>0.48</v>
      </c>
      <c r="N51" s="19" t="s">
        <v>20</v>
      </c>
      <c r="O51" s="26"/>
      <c r="P51" s="26"/>
      <c r="Q51" s="26"/>
      <c r="R51" s="26"/>
      <c r="S51" s="26"/>
      <c r="T51" s="26"/>
      <c r="U51" s="26"/>
    </row>
    <row r="52" spans="1:21" ht="17.100000000000001" hidden="1" customHeight="1" x14ac:dyDescent="0.3">
      <c r="A52" s="21">
        <v>50</v>
      </c>
      <c r="B52" s="22"/>
      <c r="C52" s="21"/>
      <c r="D52" s="21"/>
      <c r="E52" s="21"/>
      <c r="F52" s="21"/>
      <c r="G52" s="21"/>
      <c r="H52" s="21"/>
      <c r="I52" s="23">
        <f t="shared" si="3"/>
        <v>0</v>
      </c>
      <c r="J52" s="15">
        <f t="shared" si="2"/>
        <v>0</v>
      </c>
      <c r="K52" s="61" t="str">
        <f t="shared" si="0"/>
        <v>صفر فقط لاغير</v>
      </c>
      <c r="M52" s="10">
        <v>0.49</v>
      </c>
      <c r="N52" s="19" t="s">
        <v>20</v>
      </c>
      <c r="O52" s="26"/>
      <c r="P52" s="26"/>
      <c r="Q52" s="26"/>
      <c r="R52" s="26"/>
      <c r="S52" s="26"/>
      <c r="T52" s="26"/>
      <c r="U52" s="26"/>
    </row>
    <row r="53" spans="1:21" s="6" customFormat="1" ht="50.25" customHeight="1" thickTop="1" thickBot="1" x14ac:dyDescent="0.35">
      <c r="A53" s="1"/>
      <c r="B53" s="63" t="s">
        <v>266</v>
      </c>
      <c r="C53" s="64"/>
      <c r="D53" s="64"/>
      <c r="E53" s="64"/>
      <c r="F53" s="64"/>
      <c r="G53" s="64"/>
      <c r="H53" s="64"/>
      <c r="I53" s="64"/>
      <c r="J53" s="64"/>
      <c r="K53" s="64"/>
      <c r="L53" s="3"/>
      <c r="M53" s="4"/>
      <c r="N53" s="3"/>
      <c r="O53" s="5"/>
      <c r="P53" s="5"/>
      <c r="Q53" s="5"/>
      <c r="R53" s="5"/>
      <c r="S53" s="5"/>
      <c r="T53" s="5"/>
      <c r="U53" s="5"/>
    </row>
    <row r="54" spans="1:21" s="77" customFormat="1" ht="22.5" customHeight="1" thickTop="1" thickBot="1" x14ac:dyDescent="0.35">
      <c r="A54" s="78" t="s">
        <v>1</v>
      </c>
      <c r="B54" s="78" t="s">
        <v>2</v>
      </c>
      <c r="C54" s="78" t="s">
        <v>3</v>
      </c>
      <c r="D54" s="78" t="s">
        <v>4</v>
      </c>
      <c r="E54" s="78" t="s">
        <v>5</v>
      </c>
      <c r="F54" s="78" t="s">
        <v>6</v>
      </c>
      <c r="G54" s="78" t="s">
        <v>7</v>
      </c>
      <c r="H54" s="78" t="s">
        <v>8</v>
      </c>
      <c r="I54" s="78" t="s">
        <v>9</v>
      </c>
      <c r="J54" s="79" t="s">
        <v>10</v>
      </c>
      <c r="K54" s="78" t="s">
        <v>11</v>
      </c>
      <c r="L54" s="17"/>
      <c r="M54" s="10">
        <v>0.51</v>
      </c>
      <c r="N54" s="19" t="s">
        <v>20</v>
      </c>
      <c r="O54" s="76"/>
      <c r="P54" s="76"/>
      <c r="Q54" s="76"/>
      <c r="R54" s="76"/>
      <c r="S54" s="76"/>
      <c r="T54" s="76"/>
      <c r="U54" s="76"/>
    </row>
    <row r="55" spans="1:21" ht="17.100000000000001" customHeight="1" thickTop="1" thickBot="1" x14ac:dyDescent="0.35">
      <c r="A55" s="89">
        <v>1</v>
      </c>
      <c r="B55" s="90" t="s">
        <v>265</v>
      </c>
      <c r="C55" s="91">
        <v>51</v>
      </c>
      <c r="D55" s="91">
        <v>45</v>
      </c>
      <c r="E55" s="91">
        <v>45</v>
      </c>
      <c r="F55" s="91"/>
      <c r="G55" s="91">
        <v>40</v>
      </c>
      <c r="H55" s="91">
        <v>40</v>
      </c>
      <c r="I55" s="92">
        <f>SUM(C55:H55)</f>
        <v>221</v>
      </c>
      <c r="J55" s="92">
        <f>SUM(C55:H55)/25</f>
        <v>8.84</v>
      </c>
      <c r="K55" s="93" t="str">
        <f t="shared" ref="K55:K104" si="4">LOOKUP(J55,M:M,N:N)</f>
        <v>ثمان درجات و ثمانية أعشار درجة فقط لا غير</v>
      </c>
      <c r="M55" s="18">
        <v>0.52</v>
      </c>
      <c r="N55" s="19" t="s">
        <v>20</v>
      </c>
      <c r="O55" s="26"/>
      <c r="P55" s="26"/>
      <c r="Q55" s="26"/>
      <c r="R55" s="26"/>
      <c r="S55" s="26"/>
      <c r="T55" s="26"/>
      <c r="U55" s="26"/>
    </row>
    <row r="56" spans="1:21" ht="17.100000000000001" customHeight="1" thickTop="1" thickBot="1" x14ac:dyDescent="0.35">
      <c r="A56" s="89">
        <v>2</v>
      </c>
      <c r="B56" s="90" t="s">
        <v>267</v>
      </c>
      <c r="C56" s="91">
        <v>58</v>
      </c>
      <c r="D56" s="91">
        <v>52</v>
      </c>
      <c r="E56" s="91">
        <v>52</v>
      </c>
      <c r="F56" s="91"/>
      <c r="G56" s="91">
        <v>50</v>
      </c>
      <c r="H56" s="91">
        <v>50</v>
      </c>
      <c r="I56" s="92">
        <f t="shared" ref="I56:I74" si="5">SUM(C56:H56)</f>
        <v>262</v>
      </c>
      <c r="J56" s="92">
        <f t="shared" ref="J56:J104" si="6">SUM(C56:H56)/25</f>
        <v>10.48</v>
      </c>
      <c r="K56" s="93" t="str">
        <f t="shared" si="4"/>
        <v>فقط عشر درجات و خمسة أعشار درجة لا غير</v>
      </c>
      <c r="M56" s="10">
        <v>0.53</v>
      </c>
      <c r="N56" s="19" t="s">
        <v>20</v>
      </c>
      <c r="O56" s="26"/>
      <c r="P56" s="26"/>
      <c r="Q56" s="26"/>
      <c r="R56" s="26"/>
      <c r="S56" s="26"/>
      <c r="T56" s="26"/>
      <c r="U56" s="26"/>
    </row>
    <row r="57" spans="1:21" ht="17.100000000000001" customHeight="1" thickTop="1" thickBot="1" x14ac:dyDescent="0.35">
      <c r="A57" s="89">
        <v>3</v>
      </c>
      <c r="B57" s="90" t="s">
        <v>268</v>
      </c>
      <c r="C57" s="91">
        <v>60</v>
      </c>
      <c r="D57" s="91">
        <v>55</v>
      </c>
      <c r="E57" s="91">
        <v>55</v>
      </c>
      <c r="F57" s="91"/>
      <c r="G57" s="91">
        <v>55</v>
      </c>
      <c r="H57" s="91">
        <v>55</v>
      </c>
      <c r="I57" s="92">
        <f t="shared" si="5"/>
        <v>280</v>
      </c>
      <c r="J57" s="92">
        <f t="shared" si="6"/>
        <v>11.2</v>
      </c>
      <c r="K57" s="93" t="str">
        <f t="shared" si="4"/>
        <v>احدى عشر درجة و عشرا درجة فقط لا غير</v>
      </c>
      <c r="M57" s="18">
        <v>0.54</v>
      </c>
      <c r="N57" s="19" t="s">
        <v>20</v>
      </c>
      <c r="O57" s="26"/>
      <c r="P57" s="26"/>
      <c r="Q57" s="26"/>
      <c r="R57" s="26"/>
      <c r="S57" s="26"/>
      <c r="T57" s="26"/>
      <c r="U57" s="26"/>
    </row>
    <row r="58" spans="1:21" ht="17.100000000000001" customHeight="1" thickTop="1" thickBot="1" x14ac:dyDescent="0.35">
      <c r="A58" s="89">
        <v>4</v>
      </c>
      <c r="B58" s="90" t="s">
        <v>269</v>
      </c>
      <c r="C58" s="94">
        <v>59</v>
      </c>
      <c r="D58" s="94">
        <v>55</v>
      </c>
      <c r="E58" s="94">
        <v>55</v>
      </c>
      <c r="F58" s="94"/>
      <c r="G58" s="94">
        <v>55</v>
      </c>
      <c r="H58" s="94">
        <v>55</v>
      </c>
      <c r="I58" s="92">
        <f t="shared" si="5"/>
        <v>279</v>
      </c>
      <c r="J58" s="92">
        <f t="shared" si="6"/>
        <v>11.16</v>
      </c>
      <c r="K58" s="93" t="str">
        <f t="shared" si="4"/>
        <v>احدى عشر درجة و عشرا درجة فقط لا غير</v>
      </c>
      <c r="M58" s="10">
        <v>0.55000000000000004</v>
      </c>
      <c r="N58" s="19" t="s">
        <v>21</v>
      </c>
      <c r="O58" s="26"/>
      <c r="P58" s="26"/>
      <c r="Q58" s="26"/>
      <c r="R58" s="26"/>
      <c r="S58" s="26"/>
      <c r="T58" s="26"/>
      <c r="U58" s="26"/>
    </row>
    <row r="59" spans="1:21" ht="17.100000000000001" customHeight="1" thickTop="1" thickBot="1" x14ac:dyDescent="0.35">
      <c r="A59" s="89">
        <v>5</v>
      </c>
      <c r="B59" s="90" t="s">
        <v>270</v>
      </c>
      <c r="C59" s="91">
        <v>52</v>
      </c>
      <c r="D59" s="91">
        <v>51</v>
      </c>
      <c r="E59" s="91">
        <v>51</v>
      </c>
      <c r="F59" s="91"/>
      <c r="G59" s="91">
        <v>45</v>
      </c>
      <c r="H59" s="91">
        <v>45</v>
      </c>
      <c r="I59" s="92">
        <f t="shared" si="5"/>
        <v>244</v>
      </c>
      <c r="J59" s="92">
        <f t="shared" si="6"/>
        <v>9.76</v>
      </c>
      <c r="K59" s="93" t="str">
        <f t="shared" si="4"/>
        <v>تسع درجات و ثمانية أعشار درجة فقط لا غير</v>
      </c>
      <c r="M59" s="18">
        <v>0.56000000000000005</v>
      </c>
      <c r="N59" s="19" t="s">
        <v>21</v>
      </c>
      <c r="O59" s="26"/>
      <c r="P59" s="26"/>
      <c r="Q59" s="26"/>
      <c r="R59" s="26"/>
      <c r="S59" s="26"/>
      <c r="T59" s="26"/>
      <c r="U59" s="26"/>
    </row>
    <row r="60" spans="1:21" ht="17.100000000000001" customHeight="1" thickTop="1" thickBot="1" x14ac:dyDescent="0.35">
      <c r="A60" s="89">
        <v>6</v>
      </c>
      <c r="B60" s="90" t="s">
        <v>271</v>
      </c>
      <c r="C60" s="91">
        <v>50</v>
      </c>
      <c r="D60" s="91">
        <v>51</v>
      </c>
      <c r="E60" s="91">
        <v>51</v>
      </c>
      <c r="F60" s="91"/>
      <c r="G60" s="91">
        <v>50</v>
      </c>
      <c r="H60" s="91">
        <v>50</v>
      </c>
      <c r="I60" s="92">
        <f t="shared" si="5"/>
        <v>252</v>
      </c>
      <c r="J60" s="92">
        <f t="shared" si="6"/>
        <v>10.08</v>
      </c>
      <c r="K60" s="93" t="str">
        <f t="shared" si="4"/>
        <v>فقط عشر درجات و عشر درجة فقط لا غير</v>
      </c>
      <c r="M60" s="10">
        <v>0.56999999999999995</v>
      </c>
      <c r="N60" s="19" t="s">
        <v>21</v>
      </c>
      <c r="O60" s="26"/>
      <c r="P60" s="26"/>
      <c r="Q60" s="26"/>
      <c r="R60" s="26"/>
      <c r="S60" s="26"/>
      <c r="T60" s="26"/>
      <c r="U60" s="26"/>
    </row>
    <row r="61" spans="1:21" ht="17.100000000000001" customHeight="1" thickTop="1" thickBot="1" x14ac:dyDescent="0.35">
      <c r="A61" s="89">
        <v>7</v>
      </c>
      <c r="B61" s="90" t="s">
        <v>272</v>
      </c>
      <c r="C61" s="91">
        <v>52</v>
      </c>
      <c r="D61" s="91">
        <v>50</v>
      </c>
      <c r="E61" s="91">
        <v>50</v>
      </c>
      <c r="F61" s="91"/>
      <c r="G61" s="91">
        <v>50</v>
      </c>
      <c r="H61" s="91">
        <v>50</v>
      </c>
      <c r="I61" s="92">
        <f t="shared" si="5"/>
        <v>252</v>
      </c>
      <c r="J61" s="92">
        <f t="shared" si="6"/>
        <v>10.08</v>
      </c>
      <c r="K61" s="93" t="str">
        <f t="shared" si="4"/>
        <v>فقط عشر درجات و عشر درجة فقط لا غير</v>
      </c>
      <c r="M61" s="18">
        <v>0.57999999999999996</v>
      </c>
      <c r="N61" s="19" t="s">
        <v>21</v>
      </c>
      <c r="O61" s="26"/>
      <c r="P61" s="26"/>
      <c r="Q61" s="26"/>
      <c r="R61" s="26"/>
      <c r="S61" s="26"/>
      <c r="T61" s="26"/>
      <c r="U61" s="26"/>
    </row>
    <row r="62" spans="1:21" ht="17.100000000000001" customHeight="1" thickTop="1" thickBot="1" x14ac:dyDescent="0.35">
      <c r="A62" s="89">
        <v>8</v>
      </c>
      <c r="B62" s="90" t="s">
        <v>273</v>
      </c>
      <c r="C62" s="91">
        <v>59</v>
      </c>
      <c r="D62" s="91">
        <v>54</v>
      </c>
      <c r="E62" s="91">
        <v>52</v>
      </c>
      <c r="F62" s="91"/>
      <c r="G62" s="91">
        <v>50</v>
      </c>
      <c r="H62" s="91">
        <v>50</v>
      </c>
      <c r="I62" s="92">
        <f t="shared" si="5"/>
        <v>265</v>
      </c>
      <c r="J62" s="92">
        <f t="shared" si="6"/>
        <v>10.6</v>
      </c>
      <c r="K62" s="93" t="str">
        <f t="shared" si="4"/>
        <v>فقط عشر درجات و ستة أعشار درجة لا غير</v>
      </c>
      <c r="M62" s="10">
        <v>0.59</v>
      </c>
      <c r="N62" s="19" t="s">
        <v>21</v>
      </c>
      <c r="O62" s="26"/>
      <c r="P62" s="26"/>
      <c r="Q62" s="26"/>
      <c r="R62" s="26"/>
      <c r="S62" s="26"/>
      <c r="T62" s="26"/>
      <c r="U62" s="26"/>
    </row>
    <row r="63" spans="1:21" ht="17.100000000000001" customHeight="1" thickTop="1" thickBot="1" x14ac:dyDescent="0.35">
      <c r="A63" s="89">
        <v>9</v>
      </c>
      <c r="B63" s="90" t="s">
        <v>274</v>
      </c>
      <c r="C63" s="91">
        <v>57</v>
      </c>
      <c r="D63" s="91">
        <v>50</v>
      </c>
      <c r="E63" s="91">
        <v>52</v>
      </c>
      <c r="F63" s="91"/>
      <c r="G63" s="91">
        <v>50</v>
      </c>
      <c r="H63" s="91">
        <v>50</v>
      </c>
      <c r="I63" s="92">
        <f t="shared" si="5"/>
        <v>259</v>
      </c>
      <c r="J63" s="92">
        <f t="shared" si="6"/>
        <v>10.36</v>
      </c>
      <c r="K63" s="93" t="str">
        <f t="shared" si="4"/>
        <v>فقط عشر درجات و أربعة أعشار درجة لا غير</v>
      </c>
      <c r="M63" s="18">
        <v>0.6</v>
      </c>
      <c r="N63" s="19" t="s">
        <v>21</v>
      </c>
      <c r="O63" s="26"/>
      <c r="P63" s="26"/>
      <c r="Q63" s="26"/>
      <c r="R63" s="26"/>
      <c r="S63" s="26"/>
      <c r="T63" s="26"/>
      <c r="U63" s="26"/>
    </row>
    <row r="64" spans="1:21" ht="17.100000000000001" customHeight="1" thickTop="1" thickBot="1" x14ac:dyDescent="0.35">
      <c r="A64" s="89">
        <v>10</v>
      </c>
      <c r="B64" s="90" t="s">
        <v>275</v>
      </c>
      <c r="C64" s="91">
        <v>52</v>
      </c>
      <c r="D64" s="91">
        <v>50</v>
      </c>
      <c r="E64" s="91">
        <v>54</v>
      </c>
      <c r="F64" s="91"/>
      <c r="G64" s="91">
        <v>50</v>
      </c>
      <c r="H64" s="91">
        <v>50</v>
      </c>
      <c r="I64" s="92">
        <f t="shared" si="5"/>
        <v>256</v>
      </c>
      <c r="J64" s="92">
        <f t="shared" si="6"/>
        <v>10.24</v>
      </c>
      <c r="K64" s="93" t="str">
        <f t="shared" si="4"/>
        <v>فقط عشر درجات و عشرا درجة لا غير</v>
      </c>
      <c r="M64" s="10">
        <v>0.61</v>
      </c>
      <c r="N64" s="19" t="s">
        <v>21</v>
      </c>
      <c r="O64" s="26"/>
      <c r="P64" s="26"/>
      <c r="Q64" s="26"/>
      <c r="R64" s="26"/>
      <c r="S64" s="26"/>
      <c r="T64" s="26"/>
      <c r="U64" s="26"/>
    </row>
    <row r="65" spans="1:14" s="41" customFormat="1" ht="17.100000000000001" customHeight="1" thickTop="1" thickBot="1" x14ac:dyDescent="0.35">
      <c r="A65" s="89">
        <v>11</v>
      </c>
      <c r="B65" s="90" t="s">
        <v>276</v>
      </c>
      <c r="C65" s="91">
        <v>52</v>
      </c>
      <c r="D65" s="91">
        <v>48</v>
      </c>
      <c r="E65" s="91">
        <v>50</v>
      </c>
      <c r="F65" s="91"/>
      <c r="G65" s="91">
        <v>40</v>
      </c>
      <c r="H65" s="91">
        <v>40</v>
      </c>
      <c r="I65" s="92">
        <f t="shared" si="5"/>
        <v>230</v>
      </c>
      <c r="J65" s="92">
        <f t="shared" si="6"/>
        <v>9.1999999999999993</v>
      </c>
      <c r="K65" s="93" t="str">
        <f t="shared" si="4"/>
        <v>تسع درجات و عشرا درجة فقط لا غير</v>
      </c>
      <c r="L65" s="40"/>
      <c r="M65" s="36">
        <v>0.62</v>
      </c>
      <c r="N65" s="37" t="s">
        <v>21</v>
      </c>
    </row>
    <row r="66" spans="1:14" ht="17.100000000000001" customHeight="1" thickTop="1" thickBot="1" x14ac:dyDescent="0.35">
      <c r="A66" s="89">
        <v>12</v>
      </c>
      <c r="B66" s="90" t="s">
        <v>277</v>
      </c>
      <c r="C66" s="91">
        <v>55</v>
      </c>
      <c r="D66" s="91">
        <v>52</v>
      </c>
      <c r="E66" s="91">
        <v>50</v>
      </c>
      <c r="F66" s="91"/>
      <c r="G66" s="91">
        <v>50</v>
      </c>
      <c r="H66" s="91">
        <v>50</v>
      </c>
      <c r="I66" s="92">
        <f t="shared" si="5"/>
        <v>257</v>
      </c>
      <c r="J66" s="92">
        <f t="shared" si="6"/>
        <v>10.28</v>
      </c>
      <c r="K66" s="93" t="str">
        <f t="shared" si="4"/>
        <v>فقط عشر درجات و ثلاثة أعشار درجة لا غير</v>
      </c>
      <c r="M66" s="10">
        <v>0.63</v>
      </c>
      <c r="N66" s="19" t="s">
        <v>21</v>
      </c>
    </row>
    <row r="67" spans="1:14" ht="17.100000000000001" customHeight="1" thickTop="1" thickBot="1" x14ac:dyDescent="0.35">
      <c r="A67" s="89">
        <v>13</v>
      </c>
      <c r="B67" s="90" t="s">
        <v>278</v>
      </c>
      <c r="C67" s="91">
        <v>54</v>
      </c>
      <c r="D67" s="91">
        <v>53</v>
      </c>
      <c r="E67" s="91">
        <v>51</v>
      </c>
      <c r="F67" s="91"/>
      <c r="G67" s="91">
        <v>50</v>
      </c>
      <c r="H67" s="91">
        <v>50</v>
      </c>
      <c r="I67" s="92">
        <f t="shared" si="5"/>
        <v>258</v>
      </c>
      <c r="J67" s="92">
        <f t="shared" si="6"/>
        <v>10.32</v>
      </c>
      <c r="K67" s="93" t="str">
        <f t="shared" si="4"/>
        <v>فقط عشر درجات و ثلاثة أعشار درجة لا غير</v>
      </c>
      <c r="M67" s="18">
        <v>0.64</v>
      </c>
      <c r="N67" s="19" t="s">
        <v>21</v>
      </c>
    </row>
    <row r="68" spans="1:14" ht="17.100000000000001" customHeight="1" thickTop="1" thickBot="1" x14ac:dyDescent="0.35">
      <c r="A68" s="89">
        <v>14</v>
      </c>
      <c r="B68" s="90" t="s">
        <v>279</v>
      </c>
      <c r="C68" s="91">
        <v>57</v>
      </c>
      <c r="D68" s="91">
        <v>53</v>
      </c>
      <c r="E68" s="91">
        <v>53</v>
      </c>
      <c r="F68" s="91"/>
      <c r="G68" s="91">
        <v>50</v>
      </c>
      <c r="H68" s="91">
        <v>50</v>
      </c>
      <c r="I68" s="92">
        <f t="shared" si="5"/>
        <v>263</v>
      </c>
      <c r="J68" s="92">
        <f t="shared" si="6"/>
        <v>10.52</v>
      </c>
      <c r="K68" s="93" t="str">
        <f t="shared" si="4"/>
        <v>فقط عشر درجات و خمسة أعشار درجة لا غير</v>
      </c>
      <c r="M68" s="10">
        <v>0.65</v>
      </c>
      <c r="N68" s="19" t="s">
        <v>23</v>
      </c>
    </row>
    <row r="69" spans="1:14" ht="17.100000000000001" customHeight="1" thickTop="1" thickBot="1" x14ac:dyDescent="0.35">
      <c r="A69" s="89">
        <v>15</v>
      </c>
      <c r="B69" s="90" t="s">
        <v>280</v>
      </c>
      <c r="C69" s="91">
        <v>56</v>
      </c>
      <c r="D69" s="91">
        <v>53</v>
      </c>
      <c r="E69" s="91">
        <v>52</v>
      </c>
      <c r="F69" s="91"/>
      <c r="G69" s="91">
        <v>50</v>
      </c>
      <c r="H69" s="91">
        <v>50</v>
      </c>
      <c r="I69" s="92">
        <f t="shared" si="5"/>
        <v>261</v>
      </c>
      <c r="J69" s="92">
        <f t="shared" si="6"/>
        <v>10.44</v>
      </c>
      <c r="K69" s="93" t="str">
        <f t="shared" si="4"/>
        <v>فقط عشر درجات و أربعة أعشار درجة لا غير</v>
      </c>
      <c r="M69" s="18">
        <v>0.66</v>
      </c>
      <c r="N69" s="19" t="s">
        <v>23</v>
      </c>
    </row>
    <row r="70" spans="1:14" ht="17.100000000000001" customHeight="1" thickTop="1" thickBot="1" x14ac:dyDescent="0.35">
      <c r="A70" s="89">
        <v>16</v>
      </c>
      <c r="B70" s="90" t="s">
        <v>281</v>
      </c>
      <c r="C70" s="91">
        <v>58</v>
      </c>
      <c r="D70" s="91">
        <v>52</v>
      </c>
      <c r="E70" s="91">
        <v>53</v>
      </c>
      <c r="F70" s="91"/>
      <c r="G70" s="91">
        <v>50</v>
      </c>
      <c r="H70" s="91">
        <v>50</v>
      </c>
      <c r="I70" s="92">
        <f t="shared" si="5"/>
        <v>263</v>
      </c>
      <c r="J70" s="92">
        <f t="shared" si="6"/>
        <v>10.52</v>
      </c>
      <c r="K70" s="93" t="str">
        <f t="shared" si="4"/>
        <v>فقط عشر درجات و خمسة أعشار درجة لا غير</v>
      </c>
      <c r="M70" s="10">
        <v>0.67</v>
      </c>
      <c r="N70" s="19" t="s">
        <v>23</v>
      </c>
    </row>
    <row r="71" spans="1:14" ht="17.100000000000001" customHeight="1" thickTop="1" thickBot="1" x14ac:dyDescent="0.35">
      <c r="A71" s="89">
        <v>17</v>
      </c>
      <c r="B71" s="90" t="s">
        <v>282</v>
      </c>
      <c r="C71" s="91">
        <v>58</v>
      </c>
      <c r="D71" s="91">
        <v>51</v>
      </c>
      <c r="E71" s="91">
        <v>51</v>
      </c>
      <c r="F71" s="91"/>
      <c r="G71" s="91">
        <v>40</v>
      </c>
      <c r="H71" s="91">
        <v>40</v>
      </c>
      <c r="I71" s="92">
        <f t="shared" si="5"/>
        <v>240</v>
      </c>
      <c r="J71" s="92">
        <f t="shared" si="6"/>
        <v>9.6</v>
      </c>
      <c r="K71" s="93" t="str">
        <f t="shared" si="4"/>
        <v>تسع درجات و ستة أعشار درجة فقط لا غير</v>
      </c>
      <c r="M71" s="18">
        <v>0.68</v>
      </c>
      <c r="N71" s="19" t="s">
        <v>23</v>
      </c>
    </row>
    <row r="72" spans="1:14" ht="17.100000000000001" customHeight="1" thickTop="1" thickBot="1" x14ac:dyDescent="0.35">
      <c r="A72" s="89">
        <v>18</v>
      </c>
      <c r="B72" s="90" t="s">
        <v>283</v>
      </c>
      <c r="C72" s="91">
        <v>54</v>
      </c>
      <c r="D72" s="91">
        <v>51</v>
      </c>
      <c r="E72" s="91">
        <v>52</v>
      </c>
      <c r="F72" s="91"/>
      <c r="G72" s="91">
        <v>48</v>
      </c>
      <c r="H72" s="91">
        <v>48</v>
      </c>
      <c r="I72" s="92">
        <f t="shared" si="5"/>
        <v>253</v>
      </c>
      <c r="J72" s="92">
        <f t="shared" si="6"/>
        <v>10.119999999999999</v>
      </c>
      <c r="K72" s="93" t="str">
        <f t="shared" si="4"/>
        <v>فقط عشر درجات و عشر درجة فقط لا غير</v>
      </c>
      <c r="M72" s="10">
        <v>0.69</v>
      </c>
      <c r="N72" s="19" t="s">
        <v>23</v>
      </c>
    </row>
    <row r="73" spans="1:14" ht="17.100000000000001" customHeight="1" thickTop="1" thickBot="1" x14ac:dyDescent="0.35">
      <c r="A73" s="89">
        <v>19</v>
      </c>
      <c r="B73" s="90" t="s">
        <v>284</v>
      </c>
      <c r="C73" s="91">
        <v>57</v>
      </c>
      <c r="D73" s="91">
        <v>52</v>
      </c>
      <c r="E73" s="91">
        <v>54</v>
      </c>
      <c r="F73" s="91"/>
      <c r="G73" s="91">
        <v>48</v>
      </c>
      <c r="H73" s="91">
        <v>48</v>
      </c>
      <c r="I73" s="92">
        <f t="shared" si="5"/>
        <v>259</v>
      </c>
      <c r="J73" s="92">
        <f t="shared" si="6"/>
        <v>10.36</v>
      </c>
      <c r="K73" s="93" t="str">
        <f t="shared" si="4"/>
        <v>فقط عشر درجات و أربعة أعشار درجة لا غير</v>
      </c>
      <c r="M73" s="18">
        <v>0.7</v>
      </c>
      <c r="N73" s="19" t="s">
        <v>23</v>
      </c>
    </row>
    <row r="74" spans="1:14" ht="17.100000000000001" customHeight="1" thickTop="1" thickBot="1" x14ac:dyDescent="0.35">
      <c r="A74" s="89">
        <v>20</v>
      </c>
      <c r="B74" s="90" t="s">
        <v>285</v>
      </c>
      <c r="C74" s="91">
        <v>58</v>
      </c>
      <c r="D74" s="91">
        <v>57</v>
      </c>
      <c r="E74" s="91">
        <v>51</v>
      </c>
      <c r="F74" s="91"/>
      <c r="G74" s="91">
        <v>50</v>
      </c>
      <c r="H74" s="91">
        <v>50</v>
      </c>
      <c r="I74" s="92">
        <f t="shared" si="5"/>
        <v>266</v>
      </c>
      <c r="J74" s="92">
        <f t="shared" si="6"/>
        <v>10.64</v>
      </c>
      <c r="K74" s="93" t="str">
        <f t="shared" si="4"/>
        <v>فقط عشر درجات و ستة أعشار درجة لا غير</v>
      </c>
      <c r="M74" s="10">
        <v>0.71</v>
      </c>
      <c r="N74" s="19" t="s">
        <v>23</v>
      </c>
    </row>
    <row r="75" spans="1:14" ht="17.100000000000001" customHeight="1" thickTop="1" thickBot="1" x14ac:dyDescent="0.35">
      <c r="A75" s="89">
        <v>21</v>
      </c>
      <c r="B75" s="90" t="s">
        <v>286</v>
      </c>
      <c r="C75" s="91">
        <v>54</v>
      </c>
      <c r="D75" s="91">
        <v>53</v>
      </c>
      <c r="E75" s="91">
        <v>57</v>
      </c>
      <c r="F75" s="91"/>
      <c r="G75" s="91">
        <v>55</v>
      </c>
      <c r="H75" s="91">
        <v>55</v>
      </c>
      <c r="I75" s="92">
        <f>SUM(C75:H75)</f>
        <v>274</v>
      </c>
      <c r="J75" s="92">
        <f t="shared" si="6"/>
        <v>10.96</v>
      </c>
      <c r="K75" s="93" t="str">
        <f t="shared" si="4"/>
        <v>احدى عشر درجة فقط لا غير</v>
      </c>
      <c r="M75" s="18">
        <v>0.72</v>
      </c>
      <c r="N75" s="19" t="s">
        <v>23</v>
      </c>
    </row>
    <row r="76" spans="1:14" ht="17.100000000000001" customHeight="1" thickTop="1" thickBot="1" x14ac:dyDescent="0.35">
      <c r="A76" s="89">
        <v>22</v>
      </c>
      <c r="B76" s="90" t="s">
        <v>287</v>
      </c>
      <c r="C76" s="91">
        <v>57</v>
      </c>
      <c r="D76" s="91">
        <v>53</v>
      </c>
      <c r="E76" s="91">
        <v>54</v>
      </c>
      <c r="F76" s="91"/>
      <c r="G76" s="91">
        <v>50</v>
      </c>
      <c r="H76" s="91">
        <v>50</v>
      </c>
      <c r="I76" s="92">
        <f t="shared" ref="I76:I104" si="7">SUM(C76:H76)</f>
        <v>264</v>
      </c>
      <c r="J76" s="92">
        <f t="shared" si="6"/>
        <v>10.56</v>
      </c>
      <c r="K76" s="93" t="str">
        <f t="shared" si="4"/>
        <v>فقط عشر درجات و ستة أعشار درجة لا غير</v>
      </c>
      <c r="M76" s="10">
        <v>0.73</v>
      </c>
      <c r="N76" s="19" t="s">
        <v>23</v>
      </c>
    </row>
    <row r="77" spans="1:14" ht="17.100000000000001" customHeight="1" thickTop="1" thickBot="1" x14ac:dyDescent="0.35">
      <c r="A77" s="89">
        <v>23</v>
      </c>
      <c r="B77" s="90" t="s">
        <v>288</v>
      </c>
      <c r="C77" s="91">
        <v>57</v>
      </c>
      <c r="D77" s="91">
        <v>56</v>
      </c>
      <c r="E77" s="91">
        <v>54</v>
      </c>
      <c r="F77" s="91"/>
      <c r="G77" s="91">
        <v>55</v>
      </c>
      <c r="H77" s="91">
        <v>55</v>
      </c>
      <c r="I77" s="92">
        <f t="shared" si="7"/>
        <v>277</v>
      </c>
      <c r="J77" s="92">
        <f t="shared" si="6"/>
        <v>11.08</v>
      </c>
      <c r="K77" s="93" t="str">
        <f t="shared" si="4"/>
        <v>احدى عشر درجة و عشر درجة فقط لا غير</v>
      </c>
      <c r="M77" s="18">
        <v>0.74</v>
      </c>
      <c r="N77" s="19" t="s">
        <v>23</v>
      </c>
    </row>
    <row r="78" spans="1:14" ht="17.100000000000001" customHeight="1" thickTop="1" thickBot="1" x14ac:dyDescent="0.35">
      <c r="A78" s="89">
        <v>24</v>
      </c>
      <c r="B78" s="90" t="s">
        <v>289</v>
      </c>
      <c r="C78" s="94">
        <v>57</v>
      </c>
      <c r="D78" s="94">
        <v>55</v>
      </c>
      <c r="E78" s="94">
        <v>51</v>
      </c>
      <c r="F78" s="94"/>
      <c r="G78" s="94">
        <v>50</v>
      </c>
      <c r="H78" s="94">
        <v>50</v>
      </c>
      <c r="I78" s="92">
        <f t="shared" si="7"/>
        <v>263</v>
      </c>
      <c r="J78" s="92">
        <f t="shared" si="6"/>
        <v>10.52</v>
      </c>
      <c r="K78" s="93" t="str">
        <f t="shared" si="4"/>
        <v>فقط عشر درجات و خمسة أعشار درجة لا غير</v>
      </c>
      <c r="M78" s="10">
        <v>0.75</v>
      </c>
      <c r="N78" s="19" t="s">
        <v>24</v>
      </c>
    </row>
    <row r="79" spans="1:14" ht="17.100000000000001" customHeight="1" thickTop="1" thickBot="1" x14ac:dyDescent="0.35">
      <c r="A79" s="89">
        <v>25</v>
      </c>
      <c r="B79" s="90" t="s">
        <v>290</v>
      </c>
      <c r="C79" s="91">
        <v>57</v>
      </c>
      <c r="D79" s="91">
        <v>51</v>
      </c>
      <c r="E79" s="91">
        <v>52</v>
      </c>
      <c r="F79" s="91"/>
      <c r="G79" s="91">
        <v>50</v>
      </c>
      <c r="H79" s="91">
        <v>50</v>
      </c>
      <c r="I79" s="92">
        <f t="shared" si="7"/>
        <v>260</v>
      </c>
      <c r="J79" s="92">
        <f t="shared" si="6"/>
        <v>10.4</v>
      </c>
      <c r="K79" s="93" t="str">
        <f t="shared" si="4"/>
        <v>فقط عشر درجات و أربعة أعشار درجة لا غير</v>
      </c>
      <c r="M79" s="18">
        <v>0.76</v>
      </c>
      <c r="N79" s="19" t="s">
        <v>24</v>
      </c>
    </row>
    <row r="80" spans="1:14" ht="17.100000000000001" customHeight="1" thickTop="1" thickBot="1" x14ac:dyDescent="0.35">
      <c r="A80" s="89">
        <v>26</v>
      </c>
      <c r="B80" s="90" t="s">
        <v>291</v>
      </c>
      <c r="C80" s="91">
        <v>56</v>
      </c>
      <c r="D80" s="91">
        <v>53</v>
      </c>
      <c r="E80" s="91">
        <v>52</v>
      </c>
      <c r="F80" s="91"/>
      <c r="G80" s="91">
        <v>50</v>
      </c>
      <c r="H80" s="91">
        <v>50</v>
      </c>
      <c r="I80" s="92">
        <f t="shared" si="7"/>
        <v>261</v>
      </c>
      <c r="J80" s="92">
        <f t="shared" si="6"/>
        <v>10.44</v>
      </c>
      <c r="K80" s="93" t="str">
        <f t="shared" si="4"/>
        <v>فقط عشر درجات و أربعة أعشار درجة لا غير</v>
      </c>
      <c r="M80" s="10">
        <v>0.77</v>
      </c>
      <c r="N80" s="19" t="s">
        <v>24</v>
      </c>
    </row>
    <row r="81" spans="1:14" ht="17.100000000000001" customHeight="1" thickTop="1" thickBot="1" x14ac:dyDescent="0.35">
      <c r="A81" s="89">
        <v>27</v>
      </c>
      <c r="B81" s="90" t="s">
        <v>292</v>
      </c>
      <c r="C81" s="91">
        <v>54</v>
      </c>
      <c r="D81" s="91">
        <v>51</v>
      </c>
      <c r="E81" s="91">
        <v>53</v>
      </c>
      <c r="F81" s="91"/>
      <c r="G81" s="91">
        <v>50</v>
      </c>
      <c r="H81" s="91">
        <v>50</v>
      </c>
      <c r="I81" s="92">
        <f t="shared" si="7"/>
        <v>258</v>
      </c>
      <c r="J81" s="92">
        <f t="shared" si="6"/>
        <v>10.32</v>
      </c>
      <c r="K81" s="93" t="str">
        <f t="shared" si="4"/>
        <v>فقط عشر درجات و ثلاثة أعشار درجة لا غير</v>
      </c>
      <c r="M81" s="18">
        <v>0.78</v>
      </c>
      <c r="N81" s="19" t="s">
        <v>24</v>
      </c>
    </row>
    <row r="82" spans="1:14" ht="17.100000000000001" customHeight="1" thickTop="1" thickBot="1" x14ac:dyDescent="0.35">
      <c r="A82" s="89">
        <v>28</v>
      </c>
      <c r="B82" s="90" t="s">
        <v>293</v>
      </c>
      <c r="C82" s="91">
        <v>51</v>
      </c>
      <c r="D82" s="91">
        <v>53</v>
      </c>
      <c r="E82" s="91">
        <v>42</v>
      </c>
      <c r="F82" s="91"/>
      <c r="G82" s="91">
        <v>50</v>
      </c>
      <c r="H82" s="91">
        <v>50</v>
      </c>
      <c r="I82" s="92">
        <f t="shared" si="7"/>
        <v>246</v>
      </c>
      <c r="J82" s="92">
        <f t="shared" si="6"/>
        <v>9.84</v>
      </c>
      <c r="K82" s="93" t="str">
        <f t="shared" si="4"/>
        <v>تسع درجات و ثمانية أعشار درجة فقط لا غير</v>
      </c>
      <c r="M82" s="10">
        <v>0.79</v>
      </c>
      <c r="N82" s="19" t="s">
        <v>24</v>
      </c>
    </row>
    <row r="83" spans="1:14" ht="17.100000000000001" customHeight="1" thickTop="1" thickBot="1" x14ac:dyDescent="0.35">
      <c r="A83" s="89">
        <v>29</v>
      </c>
      <c r="B83" s="90" t="s">
        <v>294</v>
      </c>
      <c r="C83" s="91">
        <v>42</v>
      </c>
      <c r="D83" s="91">
        <v>42</v>
      </c>
      <c r="E83" s="91">
        <v>52</v>
      </c>
      <c r="F83" s="91"/>
      <c r="G83" s="91">
        <v>45</v>
      </c>
      <c r="H83" s="91">
        <v>45</v>
      </c>
      <c r="I83" s="92">
        <f t="shared" si="7"/>
        <v>226</v>
      </c>
      <c r="J83" s="92">
        <f t="shared" si="6"/>
        <v>9.0399999999999991</v>
      </c>
      <c r="K83" s="93" t="str">
        <f t="shared" si="4"/>
        <v>تسع درجات فقط لا غير</v>
      </c>
      <c r="M83" s="18">
        <v>0.8</v>
      </c>
      <c r="N83" s="19" t="s">
        <v>24</v>
      </c>
    </row>
    <row r="84" spans="1:14" ht="17.100000000000001" customHeight="1" thickTop="1" thickBot="1" x14ac:dyDescent="0.35">
      <c r="A84" s="89">
        <v>30</v>
      </c>
      <c r="B84" s="90" t="s">
        <v>295</v>
      </c>
      <c r="C84" s="91">
        <v>57</v>
      </c>
      <c r="D84" s="91">
        <v>52</v>
      </c>
      <c r="E84" s="91">
        <v>53</v>
      </c>
      <c r="F84" s="91"/>
      <c r="G84" s="91">
        <v>40</v>
      </c>
      <c r="H84" s="91">
        <v>40</v>
      </c>
      <c r="I84" s="92">
        <f t="shared" si="7"/>
        <v>242</v>
      </c>
      <c r="J84" s="92">
        <f t="shared" si="6"/>
        <v>9.68</v>
      </c>
      <c r="K84" s="93" t="str">
        <f t="shared" si="4"/>
        <v>تسع درجات و سبعة أعشار درجة فقط لا غير</v>
      </c>
      <c r="M84" s="10">
        <v>0.81</v>
      </c>
      <c r="N84" s="19" t="s">
        <v>24</v>
      </c>
    </row>
    <row r="85" spans="1:14" ht="17.100000000000001" customHeight="1" thickTop="1" thickBot="1" x14ac:dyDescent="0.35">
      <c r="A85" s="89">
        <v>31</v>
      </c>
      <c r="B85" s="90" t="s">
        <v>296</v>
      </c>
      <c r="C85" s="91">
        <v>55</v>
      </c>
      <c r="D85" s="91">
        <v>51</v>
      </c>
      <c r="E85" s="91">
        <v>54</v>
      </c>
      <c r="F85" s="91"/>
      <c r="G85" s="91">
        <v>40</v>
      </c>
      <c r="H85" s="91">
        <v>40</v>
      </c>
      <c r="I85" s="92">
        <f t="shared" si="7"/>
        <v>240</v>
      </c>
      <c r="J85" s="92">
        <f t="shared" si="6"/>
        <v>9.6</v>
      </c>
      <c r="K85" s="93" t="str">
        <f t="shared" si="4"/>
        <v>تسع درجات و ستة أعشار درجة فقط لا غير</v>
      </c>
      <c r="M85" s="18">
        <v>0.82</v>
      </c>
      <c r="N85" s="19" t="s">
        <v>24</v>
      </c>
    </row>
    <row r="86" spans="1:14" ht="17.100000000000001" customHeight="1" thickTop="1" thickBot="1" x14ac:dyDescent="0.35">
      <c r="A86" s="89">
        <v>32</v>
      </c>
      <c r="B86" s="90" t="s">
        <v>297</v>
      </c>
      <c r="C86" s="91">
        <v>60</v>
      </c>
      <c r="D86" s="91">
        <v>56</v>
      </c>
      <c r="E86" s="91">
        <v>53</v>
      </c>
      <c r="F86" s="91"/>
      <c r="G86" s="91">
        <v>56</v>
      </c>
      <c r="H86" s="91">
        <v>56</v>
      </c>
      <c r="I86" s="92">
        <f t="shared" si="7"/>
        <v>281</v>
      </c>
      <c r="J86" s="92">
        <f t="shared" si="6"/>
        <v>11.24</v>
      </c>
      <c r="K86" s="93" t="str">
        <f t="shared" si="4"/>
        <v>احدى عشر درجة و عشرا درجة فقط لا غير</v>
      </c>
      <c r="M86" s="10">
        <v>0.83</v>
      </c>
      <c r="N86" s="19" t="s">
        <v>24</v>
      </c>
    </row>
    <row r="87" spans="1:14" ht="17.100000000000001" customHeight="1" thickTop="1" thickBot="1" x14ac:dyDescent="0.35">
      <c r="A87" s="89">
        <v>33</v>
      </c>
      <c r="B87" s="90" t="s">
        <v>298</v>
      </c>
      <c r="C87" s="91">
        <v>57</v>
      </c>
      <c r="D87" s="91">
        <v>52</v>
      </c>
      <c r="E87" s="91">
        <v>51</v>
      </c>
      <c r="F87" s="91"/>
      <c r="G87" s="91">
        <v>50</v>
      </c>
      <c r="H87" s="91">
        <v>50</v>
      </c>
      <c r="I87" s="92">
        <f t="shared" si="7"/>
        <v>260</v>
      </c>
      <c r="J87" s="92">
        <f t="shared" si="6"/>
        <v>10.4</v>
      </c>
      <c r="K87" s="93" t="str">
        <f t="shared" si="4"/>
        <v>فقط عشر درجات و أربعة أعشار درجة لا غير</v>
      </c>
      <c r="M87" s="18">
        <v>0.84</v>
      </c>
      <c r="N87" s="19" t="s">
        <v>24</v>
      </c>
    </row>
    <row r="88" spans="1:14" ht="17.100000000000001" customHeight="1" thickTop="1" thickBot="1" x14ac:dyDescent="0.35">
      <c r="A88" s="89">
        <v>34</v>
      </c>
      <c r="B88" s="90" t="s">
        <v>299</v>
      </c>
      <c r="C88" s="91">
        <v>56</v>
      </c>
      <c r="D88" s="91">
        <v>54</v>
      </c>
      <c r="E88" s="91">
        <v>53</v>
      </c>
      <c r="F88" s="91"/>
      <c r="G88" s="91">
        <v>50</v>
      </c>
      <c r="H88" s="91">
        <v>50</v>
      </c>
      <c r="I88" s="92">
        <f t="shared" si="7"/>
        <v>263</v>
      </c>
      <c r="J88" s="92">
        <f t="shared" si="6"/>
        <v>10.52</v>
      </c>
      <c r="K88" s="93" t="str">
        <f t="shared" si="4"/>
        <v>فقط عشر درجات و خمسة أعشار درجة لا غير</v>
      </c>
      <c r="M88" s="10">
        <v>0.85</v>
      </c>
      <c r="N88" s="19" t="s">
        <v>25</v>
      </c>
    </row>
    <row r="89" spans="1:14" ht="17.100000000000001" customHeight="1" thickTop="1" thickBot="1" x14ac:dyDescent="0.35">
      <c r="A89" s="89">
        <v>35</v>
      </c>
      <c r="B89" s="90" t="s">
        <v>300</v>
      </c>
      <c r="C89" s="91">
        <v>55</v>
      </c>
      <c r="D89" s="91">
        <v>52</v>
      </c>
      <c r="E89" s="91">
        <v>50</v>
      </c>
      <c r="F89" s="91"/>
      <c r="G89" s="91">
        <v>40</v>
      </c>
      <c r="H89" s="91">
        <v>40</v>
      </c>
      <c r="I89" s="92">
        <f t="shared" si="7"/>
        <v>237</v>
      </c>
      <c r="J89" s="92">
        <f t="shared" si="6"/>
        <v>9.48</v>
      </c>
      <c r="K89" s="93" t="str">
        <f t="shared" si="4"/>
        <v>تسع درجات و خمسة أعشار درجة فقط لا غير</v>
      </c>
      <c r="M89" s="18">
        <v>0.86</v>
      </c>
      <c r="N89" s="19" t="s">
        <v>25</v>
      </c>
    </row>
    <row r="90" spans="1:14" ht="17.100000000000001" customHeight="1" thickTop="1" thickBot="1" x14ac:dyDescent="0.35">
      <c r="A90" s="89">
        <v>36</v>
      </c>
      <c r="B90" s="90" t="s">
        <v>301</v>
      </c>
      <c r="C90" s="91">
        <v>54</v>
      </c>
      <c r="D90" s="91">
        <v>48</v>
      </c>
      <c r="E90" s="91">
        <v>45</v>
      </c>
      <c r="F90" s="91"/>
      <c r="G90" s="91">
        <v>50</v>
      </c>
      <c r="H90" s="91">
        <v>50</v>
      </c>
      <c r="I90" s="92">
        <f t="shared" si="7"/>
        <v>247</v>
      </c>
      <c r="J90" s="92">
        <f t="shared" si="6"/>
        <v>9.8800000000000008</v>
      </c>
      <c r="K90" s="93" t="str">
        <f t="shared" si="4"/>
        <v>تسع درجات و تسعة أعشار درجة فقط لا غير</v>
      </c>
      <c r="M90" s="10">
        <v>0.87</v>
      </c>
      <c r="N90" s="19" t="s">
        <v>25</v>
      </c>
    </row>
    <row r="91" spans="1:14" ht="17.100000000000001" customHeight="1" thickTop="1" thickBot="1" x14ac:dyDescent="0.35">
      <c r="A91" s="89">
        <v>37</v>
      </c>
      <c r="B91" s="90" t="s">
        <v>302</v>
      </c>
      <c r="C91" s="94">
        <v>59</v>
      </c>
      <c r="D91" s="94">
        <v>55</v>
      </c>
      <c r="E91" s="94">
        <v>56</v>
      </c>
      <c r="F91" s="94"/>
      <c r="G91" s="94">
        <v>50</v>
      </c>
      <c r="H91" s="94">
        <v>50</v>
      </c>
      <c r="I91" s="92">
        <f t="shared" si="7"/>
        <v>270</v>
      </c>
      <c r="J91" s="92">
        <f t="shared" si="6"/>
        <v>10.8</v>
      </c>
      <c r="K91" s="93" t="str">
        <f t="shared" si="4"/>
        <v>فقط عشر درجات و ثمانية أعشار درجة لا غير</v>
      </c>
      <c r="M91" s="18">
        <v>0.88</v>
      </c>
      <c r="N91" s="19" t="s">
        <v>25</v>
      </c>
    </row>
    <row r="92" spans="1:14" ht="17.100000000000001" customHeight="1" thickTop="1" thickBot="1" x14ac:dyDescent="0.35">
      <c r="A92" s="89">
        <v>38</v>
      </c>
      <c r="B92" s="90" t="s">
        <v>303</v>
      </c>
      <c r="C92" s="91">
        <v>58</v>
      </c>
      <c r="D92" s="91">
        <v>47</v>
      </c>
      <c r="E92" s="91">
        <v>52</v>
      </c>
      <c r="F92" s="91"/>
      <c r="G92" s="91">
        <v>50</v>
      </c>
      <c r="H92" s="91">
        <v>50</v>
      </c>
      <c r="I92" s="92">
        <f t="shared" si="7"/>
        <v>257</v>
      </c>
      <c r="J92" s="92">
        <f t="shared" si="6"/>
        <v>10.28</v>
      </c>
      <c r="K92" s="93" t="str">
        <f t="shared" si="4"/>
        <v>فقط عشر درجات و ثلاثة أعشار درجة لا غير</v>
      </c>
      <c r="M92" s="10">
        <v>0.89</v>
      </c>
      <c r="N92" s="19" t="s">
        <v>25</v>
      </c>
    </row>
    <row r="93" spans="1:14" ht="17.100000000000001" customHeight="1" thickTop="1" thickBot="1" x14ac:dyDescent="0.35">
      <c r="A93" s="89">
        <v>39</v>
      </c>
      <c r="B93" s="90" t="s">
        <v>304</v>
      </c>
      <c r="C93" s="91">
        <v>56</v>
      </c>
      <c r="D93" s="91">
        <v>54</v>
      </c>
      <c r="E93" s="91">
        <v>53</v>
      </c>
      <c r="F93" s="91"/>
      <c r="G93" s="91">
        <v>45</v>
      </c>
      <c r="H93" s="91">
        <v>45</v>
      </c>
      <c r="I93" s="92">
        <f t="shared" si="7"/>
        <v>253</v>
      </c>
      <c r="J93" s="92">
        <f t="shared" si="6"/>
        <v>10.119999999999999</v>
      </c>
      <c r="K93" s="93" t="str">
        <f t="shared" si="4"/>
        <v>فقط عشر درجات و عشر درجة فقط لا غير</v>
      </c>
      <c r="M93" s="18">
        <v>0.9</v>
      </c>
      <c r="N93" s="19" t="s">
        <v>25</v>
      </c>
    </row>
    <row r="94" spans="1:14" ht="17.100000000000001" customHeight="1" thickTop="1" thickBot="1" x14ac:dyDescent="0.35">
      <c r="A94" s="89">
        <v>40</v>
      </c>
      <c r="B94" s="90" t="s">
        <v>305</v>
      </c>
      <c r="C94" s="91">
        <v>54</v>
      </c>
      <c r="D94" s="91">
        <v>50</v>
      </c>
      <c r="E94" s="91">
        <v>50</v>
      </c>
      <c r="F94" s="91"/>
      <c r="G94" s="91">
        <v>42</v>
      </c>
      <c r="H94" s="91">
        <v>42</v>
      </c>
      <c r="I94" s="92">
        <f t="shared" si="7"/>
        <v>238</v>
      </c>
      <c r="J94" s="92">
        <f t="shared" si="6"/>
        <v>9.52</v>
      </c>
      <c r="K94" s="93" t="str">
        <f t="shared" si="4"/>
        <v>تسع درجات و خمسة أعشار درجة فقط لا غير</v>
      </c>
      <c r="M94" s="10">
        <v>0.91</v>
      </c>
      <c r="N94" s="19" t="s">
        <v>25</v>
      </c>
    </row>
    <row r="95" spans="1:14" ht="17.100000000000001" customHeight="1" thickTop="1" thickBot="1" x14ac:dyDescent="0.35">
      <c r="A95" s="89">
        <v>41</v>
      </c>
      <c r="B95" s="90" t="s">
        <v>306</v>
      </c>
      <c r="C95" s="91">
        <v>52</v>
      </c>
      <c r="D95" s="91">
        <v>48</v>
      </c>
      <c r="E95" s="91">
        <v>48</v>
      </c>
      <c r="F95" s="91"/>
      <c r="G95" s="91">
        <v>40</v>
      </c>
      <c r="H95" s="91">
        <v>40</v>
      </c>
      <c r="I95" s="92">
        <f t="shared" si="7"/>
        <v>228</v>
      </c>
      <c r="J95" s="92">
        <f t="shared" si="6"/>
        <v>9.1199999999999992</v>
      </c>
      <c r="K95" s="93" t="str">
        <f t="shared" si="4"/>
        <v>تسع درجات و عشر درجة فقط لا غير</v>
      </c>
      <c r="M95" s="18">
        <v>0.92</v>
      </c>
      <c r="N95" s="19" t="s">
        <v>25</v>
      </c>
    </row>
    <row r="96" spans="1:14" ht="17.100000000000001" customHeight="1" thickTop="1" thickBot="1" x14ac:dyDescent="0.35">
      <c r="A96" s="89">
        <v>42</v>
      </c>
      <c r="B96" s="90" t="s">
        <v>307</v>
      </c>
      <c r="C96" s="91">
        <v>53</v>
      </c>
      <c r="D96" s="91">
        <v>55</v>
      </c>
      <c r="E96" s="91">
        <v>55</v>
      </c>
      <c r="F96" s="91"/>
      <c r="G96" s="91">
        <v>40</v>
      </c>
      <c r="H96" s="91">
        <v>40</v>
      </c>
      <c r="I96" s="92">
        <f t="shared" si="7"/>
        <v>243</v>
      </c>
      <c r="J96" s="92">
        <f t="shared" si="6"/>
        <v>9.7200000000000006</v>
      </c>
      <c r="K96" s="93" t="str">
        <f t="shared" si="4"/>
        <v>تسع درجات و سبعة أعشار درجة فقط لا غير</v>
      </c>
      <c r="M96" s="10">
        <v>0.93</v>
      </c>
      <c r="N96" s="19" t="s">
        <v>25</v>
      </c>
    </row>
    <row r="97" spans="1:21" s="41" customFormat="1" ht="17.100000000000001" hidden="1" customHeight="1" thickTop="1" thickBot="1" x14ac:dyDescent="0.35">
      <c r="A97" s="89">
        <v>43</v>
      </c>
      <c r="B97" s="90"/>
      <c r="C97" s="91"/>
      <c r="D97" s="91"/>
      <c r="E97" s="91"/>
      <c r="F97" s="91"/>
      <c r="G97" s="91"/>
      <c r="H97" s="91"/>
      <c r="I97" s="92"/>
      <c r="J97" s="92"/>
      <c r="K97" s="93"/>
      <c r="L97" s="40"/>
      <c r="M97" s="36">
        <v>0.94</v>
      </c>
      <c r="N97" s="37" t="s">
        <v>25</v>
      </c>
    </row>
    <row r="98" spans="1:21" ht="17.100000000000001" hidden="1" customHeight="1" thickTop="1" thickBot="1" x14ac:dyDescent="0.35">
      <c r="A98" s="89">
        <v>44</v>
      </c>
      <c r="B98" s="90"/>
      <c r="C98" s="91"/>
      <c r="D98" s="91"/>
      <c r="E98" s="91"/>
      <c r="F98" s="91"/>
      <c r="G98" s="91"/>
      <c r="H98" s="91"/>
      <c r="I98" s="92"/>
      <c r="J98" s="92"/>
      <c r="K98" s="93"/>
      <c r="M98" s="10">
        <v>0.95</v>
      </c>
      <c r="N98" s="19" t="s">
        <v>27</v>
      </c>
    </row>
    <row r="99" spans="1:21" ht="17.100000000000001" hidden="1" customHeight="1" x14ac:dyDescent="0.3">
      <c r="A99" s="21">
        <v>45</v>
      </c>
      <c r="B99" s="22"/>
      <c r="C99" s="71"/>
      <c r="D99" s="71"/>
      <c r="E99" s="71"/>
      <c r="F99" s="71"/>
      <c r="G99" s="71"/>
      <c r="H99" s="71"/>
      <c r="I99" s="72">
        <f t="shared" si="7"/>
        <v>0</v>
      </c>
      <c r="J99" s="70">
        <f t="shared" si="6"/>
        <v>0</v>
      </c>
      <c r="K99" s="75" t="str">
        <f t="shared" si="4"/>
        <v>صفر فقط لاغير</v>
      </c>
      <c r="M99" s="18">
        <v>0.96</v>
      </c>
      <c r="N99" s="19" t="s">
        <v>27</v>
      </c>
    </row>
    <row r="100" spans="1:21" ht="17.100000000000001" hidden="1" customHeight="1" x14ac:dyDescent="0.3">
      <c r="A100" s="21">
        <v>46</v>
      </c>
      <c r="B100" s="22"/>
      <c r="C100" s="71"/>
      <c r="D100" s="71"/>
      <c r="E100" s="71"/>
      <c r="F100" s="71"/>
      <c r="G100" s="71"/>
      <c r="H100" s="71"/>
      <c r="I100" s="72">
        <f t="shared" si="7"/>
        <v>0</v>
      </c>
      <c r="J100" s="70">
        <f t="shared" si="6"/>
        <v>0</v>
      </c>
      <c r="K100" s="75" t="str">
        <f t="shared" si="4"/>
        <v>صفر فقط لاغير</v>
      </c>
      <c r="M100" s="10">
        <v>0.97</v>
      </c>
      <c r="N100" s="19" t="s">
        <v>27</v>
      </c>
    </row>
    <row r="101" spans="1:21" ht="17.100000000000001" hidden="1" customHeight="1" x14ac:dyDescent="0.3">
      <c r="A101" s="21">
        <v>47</v>
      </c>
      <c r="B101" s="22"/>
      <c r="C101" s="71"/>
      <c r="D101" s="71"/>
      <c r="E101" s="71"/>
      <c r="F101" s="71"/>
      <c r="G101" s="71"/>
      <c r="H101" s="71"/>
      <c r="I101" s="72">
        <f t="shared" si="7"/>
        <v>0</v>
      </c>
      <c r="J101" s="70">
        <f t="shared" si="6"/>
        <v>0</v>
      </c>
      <c r="K101" s="75" t="str">
        <f t="shared" si="4"/>
        <v>صفر فقط لاغير</v>
      </c>
      <c r="M101" s="18">
        <v>0.98</v>
      </c>
      <c r="N101" s="19" t="s">
        <v>27</v>
      </c>
    </row>
    <row r="102" spans="1:21" ht="17.100000000000001" hidden="1" customHeight="1" x14ac:dyDescent="0.3">
      <c r="A102" s="21">
        <v>48</v>
      </c>
      <c r="B102" s="22"/>
      <c r="C102" s="71"/>
      <c r="D102" s="71"/>
      <c r="E102" s="71"/>
      <c r="F102" s="71"/>
      <c r="G102" s="71"/>
      <c r="H102" s="71"/>
      <c r="I102" s="72">
        <f t="shared" si="7"/>
        <v>0</v>
      </c>
      <c r="J102" s="70">
        <f t="shared" si="6"/>
        <v>0</v>
      </c>
      <c r="K102" s="75" t="str">
        <f t="shared" si="4"/>
        <v>صفر فقط لاغير</v>
      </c>
      <c r="M102" s="10">
        <v>0.99</v>
      </c>
      <c r="N102" s="19" t="s">
        <v>27</v>
      </c>
    </row>
    <row r="103" spans="1:21" ht="17.100000000000001" hidden="1" customHeight="1" x14ac:dyDescent="0.3">
      <c r="A103" s="21">
        <v>49</v>
      </c>
      <c r="B103" s="22"/>
      <c r="C103" s="71"/>
      <c r="D103" s="71"/>
      <c r="E103" s="71"/>
      <c r="F103" s="71"/>
      <c r="G103" s="71"/>
      <c r="H103" s="71"/>
      <c r="I103" s="72">
        <f t="shared" si="7"/>
        <v>0</v>
      </c>
      <c r="J103" s="70">
        <f t="shared" si="6"/>
        <v>0</v>
      </c>
      <c r="K103" s="75" t="str">
        <f t="shared" si="4"/>
        <v>صفر فقط لاغير</v>
      </c>
      <c r="M103" s="18">
        <v>1</v>
      </c>
      <c r="N103" s="19" t="s">
        <v>27</v>
      </c>
    </row>
    <row r="104" spans="1:21" ht="17.100000000000001" hidden="1" customHeight="1" x14ac:dyDescent="0.3">
      <c r="A104" s="21">
        <v>50</v>
      </c>
      <c r="B104" s="22"/>
      <c r="C104" s="71"/>
      <c r="D104" s="71"/>
      <c r="E104" s="71"/>
      <c r="F104" s="71"/>
      <c r="G104" s="71"/>
      <c r="H104" s="71"/>
      <c r="I104" s="72">
        <f t="shared" si="7"/>
        <v>0</v>
      </c>
      <c r="J104" s="70">
        <f t="shared" si="6"/>
        <v>0</v>
      </c>
      <c r="K104" s="75" t="str">
        <f t="shared" si="4"/>
        <v>صفر فقط لاغير</v>
      </c>
      <c r="M104" s="10">
        <v>1.01</v>
      </c>
      <c r="N104" s="19" t="s">
        <v>27</v>
      </c>
    </row>
    <row r="105" spans="1:21" s="6" customFormat="1" ht="50.25" customHeight="1" thickTop="1" thickBot="1" x14ac:dyDescent="0.35">
      <c r="A105" s="1"/>
      <c r="B105" s="1" t="s">
        <v>230</v>
      </c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4"/>
      <c r="N105" s="3"/>
      <c r="O105" s="5"/>
      <c r="P105" s="5"/>
      <c r="Q105" s="5"/>
      <c r="R105" s="5"/>
      <c r="S105" s="5"/>
      <c r="T105" s="5"/>
      <c r="U105" s="5"/>
    </row>
    <row r="106" spans="1:21" s="12" customFormat="1" ht="17.100000000000001" customHeight="1" thickTop="1" x14ac:dyDescent="0.2">
      <c r="A106" s="7" t="s">
        <v>1</v>
      </c>
      <c r="B106" s="7" t="s">
        <v>2</v>
      </c>
      <c r="C106" s="7" t="s">
        <v>3</v>
      </c>
      <c r="D106" s="7" t="s">
        <v>4</v>
      </c>
      <c r="E106" s="7" t="s">
        <v>5</v>
      </c>
      <c r="F106" s="7" t="s">
        <v>6</v>
      </c>
      <c r="G106" s="7" t="s">
        <v>7</v>
      </c>
      <c r="H106" s="7" t="s">
        <v>8</v>
      </c>
      <c r="I106" s="7" t="s">
        <v>9</v>
      </c>
      <c r="J106" s="8" t="s">
        <v>10</v>
      </c>
      <c r="K106" s="7" t="s">
        <v>11</v>
      </c>
      <c r="L106" s="9"/>
      <c r="M106" s="10"/>
      <c r="N106" s="11"/>
    </row>
    <row r="107" spans="1:21" ht="17.100000000000001" customHeight="1" x14ac:dyDescent="0.3">
      <c r="A107" s="13">
        <v>1</v>
      </c>
      <c r="B107" s="14"/>
      <c r="C107" s="13">
        <v>50</v>
      </c>
      <c r="D107" s="13">
        <v>50</v>
      </c>
      <c r="E107" s="13">
        <v>50</v>
      </c>
      <c r="F107" s="13"/>
      <c r="G107" s="13"/>
      <c r="H107" s="13"/>
      <c r="I107" s="15">
        <f>SUM(C107:H107)</f>
        <v>150</v>
      </c>
      <c r="J107" s="15">
        <f>SUM(C107:H107)/30</f>
        <v>5</v>
      </c>
      <c r="K107" s="16" t="str">
        <f t="shared" ref="K107:K156" si="8">LOOKUP(J107,M:M,N:N)</f>
        <v>خمس درجات فقط لا غير</v>
      </c>
      <c r="M107" s="18">
        <v>0</v>
      </c>
      <c r="N107" s="19" t="s">
        <v>12</v>
      </c>
    </row>
    <row r="108" spans="1:21" ht="17.100000000000001" customHeight="1" x14ac:dyDescent="0.3">
      <c r="A108" s="21">
        <v>2</v>
      </c>
      <c r="B108" s="22"/>
      <c r="C108" s="21"/>
      <c r="D108" s="21"/>
      <c r="E108" s="21"/>
      <c r="F108" s="21"/>
      <c r="G108" s="21"/>
      <c r="H108" s="21"/>
      <c r="I108" s="23">
        <f t="shared" ref="I108:I126" si="9">SUM(C108:H108)</f>
        <v>0</v>
      </c>
      <c r="J108" s="15">
        <f t="shared" ref="J108:J156" si="10">SUM(C108:H108)/30</f>
        <v>0</v>
      </c>
      <c r="K108" s="24" t="str">
        <f t="shared" si="8"/>
        <v>صفر فقط لاغير</v>
      </c>
      <c r="M108" s="10">
        <v>0.01</v>
      </c>
      <c r="N108" s="19" t="s">
        <v>12</v>
      </c>
    </row>
    <row r="109" spans="1:21" ht="17.100000000000001" customHeight="1" x14ac:dyDescent="0.3">
      <c r="A109" s="21">
        <v>3</v>
      </c>
      <c r="B109" s="22"/>
      <c r="C109" s="21"/>
      <c r="D109" s="21"/>
      <c r="E109" s="21"/>
      <c r="F109" s="21"/>
      <c r="G109" s="21"/>
      <c r="H109" s="21"/>
      <c r="I109" s="23">
        <f t="shared" si="9"/>
        <v>0</v>
      </c>
      <c r="J109" s="15">
        <f t="shared" si="10"/>
        <v>0</v>
      </c>
      <c r="K109" s="24" t="str">
        <f t="shared" si="8"/>
        <v>صفر فقط لاغير</v>
      </c>
      <c r="M109" s="18">
        <v>0.02</v>
      </c>
      <c r="N109" s="19" t="s">
        <v>12</v>
      </c>
    </row>
    <row r="110" spans="1:21" ht="17.100000000000001" customHeight="1" x14ac:dyDescent="0.3">
      <c r="A110" s="21">
        <v>4</v>
      </c>
      <c r="B110" s="22"/>
      <c r="C110" s="25"/>
      <c r="D110" s="25"/>
      <c r="E110" s="25"/>
      <c r="F110" s="25"/>
      <c r="G110" s="25"/>
      <c r="H110" s="25"/>
      <c r="I110" s="23">
        <f t="shared" si="9"/>
        <v>0</v>
      </c>
      <c r="J110" s="15">
        <f t="shared" si="10"/>
        <v>0</v>
      </c>
      <c r="K110" s="24" t="str">
        <f t="shared" si="8"/>
        <v>صفر فقط لاغير</v>
      </c>
      <c r="M110" s="10">
        <v>0.03</v>
      </c>
      <c r="N110" s="19" t="s">
        <v>12</v>
      </c>
    </row>
    <row r="111" spans="1:21" ht="17.100000000000001" customHeight="1" x14ac:dyDescent="0.3">
      <c r="A111" s="21">
        <v>5</v>
      </c>
      <c r="B111" s="22"/>
      <c r="C111" s="21"/>
      <c r="D111" s="21"/>
      <c r="E111" s="21"/>
      <c r="F111" s="21"/>
      <c r="G111" s="21"/>
      <c r="H111" s="21"/>
      <c r="I111" s="23">
        <f t="shared" si="9"/>
        <v>0</v>
      </c>
      <c r="J111" s="15">
        <f t="shared" si="10"/>
        <v>0</v>
      </c>
      <c r="K111" s="24" t="str">
        <f t="shared" si="8"/>
        <v>صفر فقط لاغير</v>
      </c>
      <c r="M111" s="18">
        <v>0.04</v>
      </c>
      <c r="N111" s="19" t="s">
        <v>12</v>
      </c>
    </row>
    <row r="112" spans="1:21" ht="17.100000000000001" customHeight="1" x14ac:dyDescent="0.3">
      <c r="A112" s="21">
        <v>6</v>
      </c>
      <c r="B112" s="22"/>
      <c r="C112" s="21"/>
      <c r="D112" s="21"/>
      <c r="E112" s="21"/>
      <c r="F112" s="21"/>
      <c r="G112" s="21"/>
      <c r="H112" s="21"/>
      <c r="I112" s="23">
        <f t="shared" si="9"/>
        <v>0</v>
      </c>
      <c r="J112" s="15">
        <f t="shared" si="10"/>
        <v>0</v>
      </c>
      <c r="K112" s="24" t="str">
        <f t="shared" si="8"/>
        <v>صفر فقط لاغير</v>
      </c>
      <c r="M112" s="10">
        <v>0.05</v>
      </c>
      <c r="N112" s="19" t="s">
        <v>13</v>
      </c>
    </row>
    <row r="113" spans="1:21" ht="17.100000000000001" customHeight="1" x14ac:dyDescent="0.3">
      <c r="A113" s="21">
        <v>7</v>
      </c>
      <c r="B113" s="22"/>
      <c r="C113" s="21"/>
      <c r="D113" s="21"/>
      <c r="E113" s="21"/>
      <c r="F113" s="21"/>
      <c r="G113" s="21"/>
      <c r="H113" s="21"/>
      <c r="I113" s="23">
        <f t="shared" si="9"/>
        <v>0</v>
      </c>
      <c r="J113" s="15">
        <f t="shared" si="10"/>
        <v>0</v>
      </c>
      <c r="K113" s="24" t="str">
        <f t="shared" si="8"/>
        <v>صفر فقط لاغير</v>
      </c>
      <c r="M113" s="18">
        <v>0.06</v>
      </c>
      <c r="N113" s="19" t="s">
        <v>13</v>
      </c>
    </row>
    <row r="114" spans="1:21" ht="17.100000000000001" customHeight="1" x14ac:dyDescent="0.3">
      <c r="A114" s="21">
        <v>8</v>
      </c>
      <c r="B114" s="22"/>
      <c r="C114" s="21"/>
      <c r="D114" s="21"/>
      <c r="E114" s="21"/>
      <c r="F114" s="21"/>
      <c r="G114" s="21"/>
      <c r="H114" s="21"/>
      <c r="I114" s="23">
        <f t="shared" si="9"/>
        <v>0</v>
      </c>
      <c r="J114" s="15">
        <f t="shared" si="10"/>
        <v>0</v>
      </c>
      <c r="K114" s="24" t="str">
        <f t="shared" si="8"/>
        <v>صفر فقط لاغير</v>
      </c>
      <c r="M114" s="10">
        <v>7.0000000000000007E-2</v>
      </c>
      <c r="N114" s="19" t="s">
        <v>13</v>
      </c>
      <c r="O114" s="26"/>
      <c r="P114" s="26"/>
    </row>
    <row r="115" spans="1:21" ht="17.100000000000001" customHeight="1" x14ac:dyDescent="0.3">
      <c r="A115" s="21">
        <v>9</v>
      </c>
      <c r="B115" s="22"/>
      <c r="C115" s="21"/>
      <c r="D115" s="21"/>
      <c r="E115" s="21"/>
      <c r="F115" s="21"/>
      <c r="G115" s="21"/>
      <c r="H115" s="21"/>
      <c r="I115" s="23">
        <f t="shared" si="9"/>
        <v>0</v>
      </c>
      <c r="J115" s="15">
        <f t="shared" si="10"/>
        <v>0</v>
      </c>
      <c r="K115" s="24" t="str">
        <f t="shared" si="8"/>
        <v>صفر فقط لاغير</v>
      </c>
      <c r="M115" s="18">
        <v>0.08</v>
      </c>
      <c r="N115" s="19" t="s">
        <v>13</v>
      </c>
      <c r="O115" s="26"/>
      <c r="P115" s="26"/>
    </row>
    <row r="116" spans="1:21" ht="17.100000000000001" customHeight="1" x14ac:dyDescent="0.3">
      <c r="A116" s="21">
        <v>10</v>
      </c>
      <c r="B116" s="22"/>
      <c r="C116" s="21"/>
      <c r="D116" s="21"/>
      <c r="E116" s="21"/>
      <c r="F116" s="21"/>
      <c r="G116" s="21"/>
      <c r="H116" s="21"/>
      <c r="I116" s="23">
        <f t="shared" si="9"/>
        <v>0</v>
      </c>
      <c r="J116" s="15">
        <f t="shared" si="10"/>
        <v>0</v>
      </c>
      <c r="K116" s="24" t="str">
        <f t="shared" si="8"/>
        <v>صفر فقط لاغير</v>
      </c>
      <c r="M116" s="10">
        <v>0.09</v>
      </c>
      <c r="N116" s="19" t="s">
        <v>13</v>
      </c>
      <c r="O116" s="26"/>
      <c r="P116" s="26"/>
      <c r="Q116" s="26"/>
      <c r="R116" s="26"/>
      <c r="S116" s="26"/>
      <c r="T116" s="26"/>
      <c r="U116" s="26"/>
    </row>
    <row r="117" spans="1:21" ht="17.100000000000001" customHeight="1" x14ac:dyDescent="0.3">
      <c r="A117" s="21">
        <v>11</v>
      </c>
      <c r="B117" s="22"/>
      <c r="C117" s="21"/>
      <c r="D117" s="21"/>
      <c r="E117" s="21"/>
      <c r="F117" s="21"/>
      <c r="G117" s="21"/>
      <c r="H117" s="21"/>
      <c r="I117" s="23">
        <f t="shared" si="9"/>
        <v>0</v>
      </c>
      <c r="J117" s="15">
        <f t="shared" si="10"/>
        <v>0</v>
      </c>
      <c r="K117" s="24" t="str">
        <f t="shared" si="8"/>
        <v>صفر فقط لاغير</v>
      </c>
      <c r="M117" s="18">
        <v>0.1</v>
      </c>
      <c r="N117" s="19" t="s">
        <v>13</v>
      </c>
      <c r="O117" s="26"/>
      <c r="P117" s="26"/>
      <c r="Q117" s="26"/>
      <c r="R117" s="26"/>
      <c r="S117" s="26"/>
      <c r="T117" s="26"/>
      <c r="U117" s="26"/>
    </row>
    <row r="118" spans="1:21" ht="17.100000000000001" customHeight="1" x14ac:dyDescent="0.3">
      <c r="A118" s="21">
        <v>12</v>
      </c>
      <c r="B118" s="22"/>
      <c r="C118" s="21"/>
      <c r="D118" s="21"/>
      <c r="E118" s="21"/>
      <c r="F118" s="21"/>
      <c r="G118" s="21"/>
      <c r="H118" s="21"/>
      <c r="I118" s="23">
        <f t="shared" si="9"/>
        <v>0</v>
      </c>
      <c r="J118" s="15">
        <f t="shared" si="10"/>
        <v>0</v>
      </c>
      <c r="K118" s="24" t="str">
        <f t="shared" si="8"/>
        <v>صفر فقط لاغير</v>
      </c>
      <c r="M118" s="10">
        <v>0.11</v>
      </c>
      <c r="N118" s="19" t="s">
        <v>13</v>
      </c>
      <c r="O118" s="26"/>
      <c r="P118" s="26"/>
      <c r="Q118" s="26"/>
      <c r="R118" s="26"/>
      <c r="S118" s="26"/>
      <c r="T118" s="26"/>
      <c r="U118" s="26"/>
    </row>
    <row r="119" spans="1:21" ht="17.100000000000001" customHeight="1" x14ac:dyDescent="0.3">
      <c r="A119" s="21">
        <v>13</v>
      </c>
      <c r="B119" s="22"/>
      <c r="C119" s="21"/>
      <c r="D119" s="21"/>
      <c r="E119" s="21"/>
      <c r="F119" s="21"/>
      <c r="G119" s="21"/>
      <c r="H119" s="21"/>
      <c r="I119" s="23">
        <f t="shared" si="9"/>
        <v>0</v>
      </c>
      <c r="J119" s="15">
        <f t="shared" si="10"/>
        <v>0</v>
      </c>
      <c r="K119" s="24" t="str">
        <f t="shared" si="8"/>
        <v>صفر فقط لاغير</v>
      </c>
      <c r="M119" s="18">
        <v>0.12</v>
      </c>
      <c r="N119" s="19" t="s">
        <v>13</v>
      </c>
      <c r="O119" s="26"/>
      <c r="P119" s="26"/>
      <c r="Q119" s="26"/>
      <c r="R119" s="26"/>
      <c r="S119" s="26"/>
      <c r="T119" s="26"/>
      <c r="U119" s="26"/>
    </row>
    <row r="120" spans="1:21" ht="17.100000000000001" customHeight="1" x14ac:dyDescent="0.3">
      <c r="A120" s="21">
        <v>14</v>
      </c>
      <c r="B120" s="22"/>
      <c r="C120" s="21"/>
      <c r="D120" s="21"/>
      <c r="E120" s="21"/>
      <c r="F120" s="21"/>
      <c r="G120" s="21"/>
      <c r="H120" s="21"/>
      <c r="I120" s="23">
        <f t="shared" si="9"/>
        <v>0</v>
      </c>
      <c r="J120" s="15">
        <f t="shared" si="10"/>
        <v>0</v>
      </c>
      <c r="K120" s="24" t="str">
        <f t="shared" si="8"/>
        <v>صفر فقط لاغير</v>
      </c>
      <c r="M120" s="10">
        <v>0.13</v>
      </c>
      <c r="N120" s="19" t="s">
        <v>13</v>
      </c>
      <c r="O120" s="26"/>
      <c r="P120" s="26"/>
      <c r="Q120" s="26"/>
      <c r="R120" s="26"/>
      <c r="S120" s="26"/>
      <c r="T120" s="26"/>
      <c r="U120" s="26"/>
    </row>
    <row r="121" spans="1:21" ht="17.100000000000001" customHeight="1" x14ac:dyDescent="0.3">
      <c r="A121" s="21">
        <v>15</v>
      </c>
      <c r="B121" s="22"/>
      <c r="C121" s="21"/>
      <c r="D121" s="21"/>
      <c r="E121" s="21"/>
      <c r="F121" s="21"/>
      <c r="G121" s="21"/>
      <c r="H121" s="21"/>
      <c r="I121" s="23">
        <f t="shared" si="9"/>
        <v>0</v>
      </c>
      <c r="J121" s="15">
        <f t="shared" si="10"/>
        <v>0</v>
      </c>
      <c r="K121" s="24" t="str">
        <f t="shared" si="8"/>
        <v>صفر فقط لاغير</v>
      </c>
      <c r="M121" s="18">
        <v>0.14000000000000001</v>
      </c>
      <c r="N121" s="19" t="s">
        <v>13</v>
      </c>
      <c r="O121" s="26"/>
      <c r="P121" s="26"/>
      <c r="Q121" s="26"/>
      <c r="R121" s="26"/>
      <c r="S121" s="26"/>
      <c r="T121" s="26"/>
      <c r="U121" s="26"/>
    </row>
    <row r="122" spans="1:21" ht="17.100000000000001" customHeight="1" x14ac:dyDescent="0.3">
      <c r="A122" s="21">
        <v>16</v>
      </c>
      <c r="B122" s="22"/>
      <c r="C122" s="21"/>
      <c r="D122" s="21"/>
      <c r="E122" s="21"/>
      <c r="F122" s="21"/>
      <c r="G122" s="21"/>
      <c r="H122" s="21"/>
      <c r="I122" s="23">
        <f t="shared" si="9"/>
        <v>0</v>
      </c>
      <c r="J122" s="15">
        <f t="shared" si="10"/>
        <v>0</v>
      </c>
      <c r="K122" s="24" t="str">
        <f t="shared" si="8"/>
        <v>صفر فقط لاغير</v>
      </c>
      <c r="M122" s="10">
        <v>0.15</v>
      </c>
      <c r="N122" s="19" t="s">
        <v>14</v>
      </c>
      <c r="O122" s="26"/>
      <c r="P122" s="26"/>
      <c r="Q122" s="26"/>
      <c r="R122" s="26"/>
      <c r="S122" s="26"/>
      <c r="T122" s="26"/>
      <c r="U122" s="26"/>
    </row>
    <row r="123" spans="1:21" ht="17.100000000000001" customHeight="1" x14ac:dyDescent="0.3">
      <c r="A123" s="21">
        <v>17</v>
      </c>
      <c r="B123" s="22"/>
      <c r="C123" s="21"/>
      <c r="D123" s="21"/>
      <c r="E123" s="21"/>
      <c r="F123" s="21"/>
      <c r="G123" s="21"/>
      <c r="H123" s="21"/>
      <c r="I123" s="23">
        <f t="shared" si="9"/>
        <v>0</v>
      </c>
      <c r="J123" s="15">
        <f t="shared" si="10"/>
        <v>0</v>
      </c>
      <c r="K123" s="24" t="str">
        <f t="shared" si="8"/>
        <v>صفر فقط لاغير</v>
      </c>
      <c r="M123" s="18">
        <v>0.16</v>
      </c>
      <c r="N123" s="19" t="s">
        <v>14</v>
      </c>
      <c r="O123" s="26"/>
      <c r="P123" s="26"/>
      <c r="Q123" s="26"/>
      <c r="R123" s="26"/>
      <c r="S123" s="26"/>
      <c r="T123" s="26"/>
      <c r="U123" s="26"/>
    </row>
    <row r="124" spans="1:21" ht="17.100000000000001" customHeight="1" x14ac:dyDescent="0.3">
      <c r="A124" s="21">
        <v>18</v>
      </c>
      <c r="B124" s="22"/>
      <c r="C124" s="21"/>
      <c r="D124" s="21"/>
      <c r="E124" s="21"/>
      <c r="F124" s="21"/>
      <c r="G124" s="21"/>
      <c r="H124" s="21"/>
      <c r="I124" s="23">
        <f t="shared" si="9"/>
        <v>0</v>
      </c>
      <c r="J124" s="15">
        <f t="shared" si="10"/>
        <v>0</v>
      </c>
      <c r="K124" s="24" t="str">
        <f t="shared" si="8"/>
        <v>صفر فقط لاغير</v>
      </c>
      <c r="M124" s="10">
        <v>0.17</v>
      </c>
      <c r="N124" s="19" t="s">
        <v>14</v>
      </c>
      <c r="O124" s="26"/>
      <c r="P124" s="26"/>
      <c r="Q124" s="26"/>
      <c r="R124" s="26"/>
      <c r="S124" s="26"/>
      <c r="T124" s="26"/>
      <c r="U124" s="26"/>
    </row>
    <row r="125" spans="1:21" ht="17.100000000000001" customHeight="1" x14ac:dyDescent="0.3">
      <c r="A125" s="21">
        <v>19</v>
      </c>
      <c r="B125" s="22"/>
      <c r="C125" s="21"/>
      <c r="D125" s="21"/>
      <c r="E125" s="21"/>
      <c r="F125" s="21"/>
      <c r="G125" s="21"/>
      <c r="H125" s="21"/>
      <c r="I125" s="23">
        <f t="shared" si="9"/>
        <v>0</v>
      </c>
      <c r="J125" s="15">
        <f t="shared" si="10"/>
        <v>0</v>
      </c>
      <c r="K125" s="24" t="str">
        <f t="shared" si="8"/>
        <v>صفر فقط لاغير</v>
      </c>
      <c r="M125" s="18">
        <v>0.18</v>
      </c>
      <c r="N125" s="19" t="s">
        <v>14</v>
      </c>
      <c r="O125" s="26"/>
      <c r="P125" s="26"/>
      <c r="Q125" s="26"/>
      <c r="R125" s="26"/>
      <c r="S125" s="26"/>
      <c r="T125" s="26"/>
      <c r="U125" s="26"/>
    </row>
    <row r="126" spans="1:21" ht="17.100000000000001" customHeight="1" x14ac:dyDescent="0.3">
      <c r="A126" s="21">
        <v>20</v>
      </c>
      <c r="B126" s="22"/>
      <c r="C126" s="21"/>
      <c r="D126" s="21"/>
      <c r="E126" s="21"/>
      <c r="F126" s="21"/>
      <c r="G126" s="21"/>
      <c r="H126" s="21"/>
      <c r="I126" s="23">
        <f t="shared" si="9"/>
        <v>0</v>
      </c>
      <c r="J126" s="15">
        <f t="shared" si="10"/>
        <v>0</v>
      </c>
      <c r="K126" s="24" t="str">
        <f t="shared" si="8"/>
        <v>صفر فقط لاغير</v>
      </c>
      <c r="M126" s="10">
        <v>0.19</v>
      </c>
      <c r="N126" s="19" t="s">
        <v>14</v>
      </c>
      <c r="O126" s="26"/>
      <c r="P126" s="26"/>
      <c r="Q126" s="26"/>
      <c r="R126" s="26"/>
      <c r="S126" s="26"/>
      <c r="T126" s="26"/>
      <c r="U126" s="26"/>
    </row>
    <row r="127" spans="1:21" ht="17.100000000000001" customHeight="1" x14ac:dyDescent="0.3">
      <c r="A127" s="21">
        <v>21</v>
      </c>
      <c r="B127" s="14"/>
      <c r="C127" s="13">
        <v>50</v>
      </c>
      <c r="D127" s="13">
        <v>50</v>
      </c>
      <c r="E127" s="13">
        <v>50</v>
      </c>
      <c r="F127" s="13"/>
      <c r="G127" s="13"/>
      <c r="H127" s="13"/>
      <c r="I127" s="15">
        <f>SUM(C127:H127)</f>
        <v>150</v>
      </c>
      <c r="J127" s="15">
        <f t="shared" si="10"/>
        <v>5</v>
      </c>
      <c r="K127" s="16" t="str">
        <f t="shared" si="8"/>
        <v>خمس درجات فقط لا غير</v>
      </c>
      <c r="M127" s="18">
        <v>0.2</v>
      </c>
      <c r="N127" s="19" t="s">
        <v>14</v>
      </c>
      <c r="O127" s="26"/>
      <c r="P127" s="26"/>
      <c r="Q127" s="26"/>
      <c r="R127" s="26"/>
      <c r="S127" s="26"/>
      <c r="T127" s="26"/>
      <c r="U127" s="26"/>
    </row>
    <row r="128" spans="1:21" ht="17.100000000000001" customHeight="1" x14ac:dyDescent="0.3">
      <c r="A128" s="21">
        <v>22</v>
      </c>
      <c r="B128" s="22"/>
      <c r="C128" s="21"/>
      <c r="D128" s="21"/>
      <c r="E128" s="21"/>
      <c r="F128" s="21"/>
      <c r="G128" s="21"/>
      <c r="H128" s="21"/>
      <c r="I128" s="23">
        <f t="shared" ref="I128:I156" si="11">SUM(C128:H128)</f>
        <v>0</v>
      </c>
      <c r="J128" s="15">
        <f t="shared" si="10"/>
        <v>0</v>
      </c>
      <c r="K128" s="24" t="str">
        <f t="shared" si="8"/>
        <v>صفر فقط لاغير</v>
      </c>
      <c r="M128" s="10">
        <v>0.21</v>
      </c>
      <c r="N128" s="19" t="s">
        <v>14</v>
      </c>
      <c r="O128" s="26"/>
      <c r="P128" s="26"/>
      <c r="Q128" s="26"/>
      <c r="R128" s="26"/>
      <c r="S128" s="26"/>
      <c r="T128" s="26"/>
      <c r="U128" s="26"/>
    </row>
    <row r="129" spans="1:21" ht="17.100000000000001" customHeight="1" x14ac:dyDescent="0.3">
      <c r="A129" s="21">
        <v>23</v>
      </c>
      <c r="B129" s="22"/>
      <c r="C129" s="21"/>
      <c r="D129" s="21"/>
      <c r="E129" s="21"/>
      <c r="F129" s="21"/>
      <c r="G129" s="21"/>
      <c r="H129" s="21"/>
      <c r="I129" s="23">
        <f t="shared" si="11"/>
        <v>0</v>
      </c>
      <c r="J129" s="15">
        <f t="shared" si="10"/>
        <v>0</v>
      </c>
      <c r="K129" s="24" t="str">
        <f t="shared" si="8"/>
        <v>صفر فقط لاغير</v>
      </c>
      <c r="M129" s="18">
        <v>0.22</v>
      </c>
      <c r="N129" s="19" t="s">
        <v>14</v>
      </c>
      <c r="O129" s="26"/>
      <c r="P129" s="26"/>
      <c r="Q129" s="26"/>
      <c r="R129" s="26"/>
      <c r="S129" s="26"/>
      <c r="T129" s="26"/>
      <c r="U129" s="26"/>
    </row>
    <row r="130" spans="1:21" ht="17.100000000000001" customHeight="1" x14ac:dyDescent="0.3">
      <c r="A130" s="21">
        <v>24</v>
      </c>
      <c r="B130" s="22"/>
      <c r="C130" s="25"/>
      <c r="D130" s="25"/>
      <c r="E130" s="25"/>
      <c r="F130" s="25"/>
      <c r="G130" s="25"/>
      <c r="H130" s="25"/>
      <c r="I130" s="23">
        <f t="shared" si="11"/>
        <v>0</v>
      </c>
      <c r="J130" s="15">
        <f t="shared" si="10"/>
        <v>0</v>
      </c>
      <c r="K130" s="24" t="str">
        <f t="shared" si="8"/>
        <v>صفر فقط لاغير</v>
      </c>
      <c r="M130" s="10">
        <v>0.23</v>
      </c>
      <c r="N130" s="19" t="s">
        <v>14</v>
      </c>
      <c r="O130" s="26"/>
      <c r="P130" s="26"/>
      <c r="Q130" s="26"/>
      <c r="R130" s="26"/>
      <c r="S130" s="26"/>
      <c r="T130" s="26"/>
      <c r="U130" s="26"/>
    </row>
    <row r="131" spans="1:21" ht="17.100000000000001" customHeight="1" x14ac:dyDescent="0.3">
      <c r="A131" s="21">
        <v>25</v>
      </c>
      <c r="B131" s="22"/>
      <c r="C131" s="21"/>
      <c r="D131" s="21"/>
      <c r="E131" s="21"/>
      <c r="F131" s="21"/>
      <c r="G131" s="21"/>
      <c r="H131" s="21"/>
      <c r="I131" s="23">
        <f t="shared" si="11"/>
        <v>0</v>
      </c>
      <c r="J131" s="15">
        <f t="shared" si="10"/>
        <v>0</v>
      </c>
      <c r="K131" s="24" t="str">
        <f t="shared" si="8"/>
        <v>صفر فقط لاغير</v>
      </c>
      <c r="M131" s="18">
        <v>0.24</v>
      </c>
      <c r="N131" s="19" t="s">
        <v>14</v>
      </c>
      <c r="O131" s="26"/>
      <c r="P131" s="26"/>
      <c r="Q131" s="26"/>
      <c r="R131" s="26"/>
      <c r="S131" s="26"/>
      <c r="T131" s="26"/>
      <c r="U131" s="26"/>
    </row>
    <row r="132" spans="1:21" ht="17.100000000000001" customHeight="1" x14ac:dyDescent="0.3">
      <c r="A132" s="21">
        <v>26</v>
      </c>
      <c r="B132" s="22"/>
      <c r="C132" s="21"/>
      <c r="D132" s="21"/>
      <c r="E132" s="21"/>
      <c r="F132" s="21"/>
      <c r="G132" s="21"/>
      <c r="H132" s="21"/>
      <c r="I132" s="23">
        <f t="shared" si="11"/>
        <v>0</v>
      </c>
      <c r="J132" s="15">
        <f t="shared" si="10"/>
        <v>0</v>
      </c>
      <c r="K132" s="24" t="str">
        <f t="shared" si="8"/>
        <v>صفر فقط لاغير</v>
      </c>
      <c r="M132" s="10">
        <v>0.25</v>
      </c>
      <c r="N132" s="19" t="s">
        <v>16</v>
      </c>
      <c r="O132" s="26"/>
      <c r="P132" s="26"/>
      <c r="Q132" s="26"/>
      <c r="R132" s="26"/>
      <c r="S132" s="26"/>
      <c r="T132" s="26"/>
      <c r="U132" s="26"/>
    </row>
    <row r="133" spans="1:21" ht="17.100000000000001" customHeight="1" x14ac:dyDescent="0.3">
      <c r="A133" s="21">
        <v>27</v>
      </c>
      <c r="B133" s="22"/>
      <c r="C133" s="21"/>
      <c r="D133" s="21"/>
      <c r="E133" s="21"/>
      <c r="F133" s="21"/>
      <c r="G133" s="21"/>
      <c r="H133" s="21"/>
      <c r="I133" s="23">
        <f t="shared" si="11"/>
        <v>0</v>
      </c>
      <c r="J133" s="15">
        <f t="shared" si="10"/>
        <v>0</v>
      </c>
      <c r="K133" s="24" t="str">
        <f t="shared" si="8"/>
        <v>صفر فقط لاغير</v>
      </c>
      <c r="M133" s="18">
        <v>0.26</v>
      </c>
      <c r="N133" s="19" t="s">
        <v>16</v>
      </c>
      <c r="O133" s="26"/>
      <c r="P133" s="26"/>
      <c r="Q133" s="26"/>
      <c r="R133" s="26"/>
      <c r="S133" s="26"/>
      <c r="T133" s="26"/>
      <c r="U133" s="26"/>
    </row>
    <row r="134" spans="1:21" ht="17.100000000000001" customHeight="1" x14ac:dyDescent="0.3">
      <c r="A134" s="21">
        <v>28</v>
      </c>
      <c r="B134" s="22"/>
      <c r="C134" s="21"/>
      <c r="D134" s="21"/>
      <c r="E134" s="21"/>
      <c r="F134" s="21"/>
      <c r="G134" s="21"/>
      <c r="H134" s="21"/>
      <c r="I134" s="23">
        <f t="shared" si="11"/>
        <v>0</v>
      </c>
      <c r="J134" s="15">
        <f t="shared" si="10"/>
        <v>0</v>
      </c>
      <c r="K134" s="24" t="str">
        <f t="shared" si="8"/>
        <v>صفر فقط لاغير</v>
      </c>
      <c r="M134" s="10">
        <v>0.27</v>
      </c>
      <c r="N134" s="19" t="s">
        <v>16</v>
      </c>
      <c r="O134" s="26"/>
      <c r="P134" s="26"/>
      <c r="Q134" s="26"/>
      <c r="R134" s="26"/>
      <c r="S134" s="26"/>
      <c r="T134" s="26"/>
      <c r="U134" s="26"/>
    </row>
    <row r="135" spans="1:21" ht="17.100000000000001" customHeight="1" x14ac:dyDescent="0.3">
      <c r="A135" s="21">
        <v>29</v>
      </c>
      <c r="B135" s="22"/>
      <c r="C135" s="21"/>
      <c r="D135" s="21"/>
      <c r="E135" s="21"/>
      <c r="F135" s="21"/>
      <c r="G135" s="21"/>
      <c r="H135" s="21"/>
      <c r="I135" s="23">
        <f t="shared" si="11"/>
        <v>0</v>
      </c>
      <c r="J135" s="15">
        <f t="shared" si="10"/>
        <v>0</v>
      </c>
      <c r="K135" s="24" t="str">
        <f t="shared" si="8"/>
        <v>صفر فقط لاغير</v>
      </c>
      <c r="M135" s="18">
        <v>0.28000000000000003</v>
      </c>
      <c r="N135" s="19" t="s">
        <v>16</v>
      </c>
      <c r="O135" s="26"/>
      <c r="P135" s="26"/>
      <c r="Q135" s="26"/>
      <c r="R135" s="26"/>
      <c r="S135" s="26"/>
      <c r="T135" s="26"/>
      <c r="U135" s="26"/>
    </row>
    <row r="136" spans="1:21" ht="17.100000000000001" customHeight="1" x14ac:dyDescent="0.3">
      <c r="A136" s="21">
        <v>30</v>
      </c>
      <c r="B136" s="22"/>
      <c r="C136" s="21"/>
      <c r="D136" s="21"/>
      <c r="E136" s="21"/>
      <c r="F136" s="21"/>
      <c r="G136" s="21"/>
      <c r="H136" s="21"/>
      <c r="I136" s="23">
        <f t="shared" si="11"/>
        <v>0</v>
      </c>
      <c r="J136" s="15">
        <f t="shared" si="10"/>
        <v>0</v>
      </c>
      <c r="K136" s="24" t="str">
        <f t="shared" si="8"/>
        <v>صفر فقط لاغير</v>
      </c>
      <c r="M136" s="10">
        <v>0.28999999999999998</v>
      </c>
      <c r="N136" s="19" t="s">
        <v>16</v>
      </c>
      <c r="O136" s="26"/>
      <c r="P136" s="26"/>
      <c r="Q136" s="26"/>
      <c r="R136" s="26"/>
      <c r="S136" s="26"/>
      <c r="T136" s="26"/>
      <c r="U136" s="26"/>
    </row>
    <row r="137" spans="1:21" s="38" customFormat="1" ht="17.100000000000001" customHeight="1" x14ac:dyDescent="0.3">
      <c r="A137" s="21">
        <v>31</v>
      </c>
      <c r="B137" s="22"/>
      <c r="C137" s="21"/>
      <c r="D137" s="21"/>
      <c r="E137" s="21"/>
      <c r="F137" s="21"/>
      <c r="G137" s="21"/>
      <c r="H137" s="21"/>
      <c r="I137" s="23">
        <f t="shared" si="11"/>
        <v>0</v>
      </c>
      <c r="J137" s="15">
        <f t="shared" si="10"/>
        <v>0</v>
      </c>
      <c r="K137" s="24" t="str">
        <f t="shared" si="8"/>
        <v>صفر فقط لاغير</v>
      </c>
      <c r="L137" s="35"/>
      <c r="M137" s="36">
        <v>0.3</v>
      </c>
      <c r="N137" s="37" t="s">
        <v>16</v>
      </c>
    </row>
    <row r="138" spans="1:21" s="12" customFormat="1" ht="17.100000000000001" customHeight="1" x14ac:dyDescent="0.2">
      <c r="A138" s="21">
        <v>32</v>
      </c>
      <c r="B138" s="22"/>
      <c r="C138" s="21"/>
      <c r="D138" s="21"/>
      <c r="E138" s="21"/>
      <c r="F138" s="21"/>
      <c r="G138" s="21"/>
      <c r="H138" s="21"/>
      <c r="I138" s="23">
        <f t="shared" si="11"/>
        <v>0</v>
      </c>
      <c r="J138" s="15">
        <f t="shared" si="10"/>
        <v>0</v>
      </c>
      <c r="K138" s="24" t="str">
        <f t="shared" si="8"/>
        <v>صفر فقط لاغير</v>
      </c>
      <c r="L138" s="9"/>
      <c r="M138" s="10">
        <v>0.31</v>
      </c>
      <c r="N138" s="19" t="s">
        <v>16</v>
      </c>
    </row>
    <row r="139" spans="1:21" ht="17.100000000000001" customHeight="1" x14ac:dyDescent="0.3">
      <c r="A139" s="21">
        <v>33</v>
      </c>
      <c r="B139" s="22"/>
      <c r="C139" s="21"/>
      <c r="D139" s="21"/>
      <c r="E139" s="21"/>
      <c r="F139" s="21"/>
      <c r="G139" s="21"/>
      <c r="H139" s="21"/>
      <c r="I139" s="23">
        <f t="shared" si="11"/>
        <v>0</v>
      </c>
      <c r="J139" s="15">
        <f t="shared" si="10"/>
        <v>0</v>
      </c>
      <c r="K139" s="24" t="str">
        <f t="shared" si="8"/>
        <v>صفر فقط لاغير</v>
      </c>
      <c r="M139" s="18">
        <v>0.32</v>
      </c>
      <c r="N139" s="19" t="s">
        <v>16</v>
      </c>
      <c r="O139" s="26"/>
      <c r="P139" s="26"/>
      <c r="Q139" s="26"/>
      <c r="R139" s="26"/>
      <c r="S139" s="26"/>
      <c r="T139" s="26"/>
      <c r="U139" s="26"/>
    </row>
    <row r="140" spans="1:21" ht="17.100000000000001" customHeight="1" x14ac:dyDescent="0.3">
      <c r="A140" s="21">
        <v>34</v>
      </c>
      <c r="B140" s="22"/>
      <c r="C140" s="21"/>
      <c r="D140" s="21"/>
      <c r="E140" s="21"/>
      <c r="F140" s="21"/>
      <c r="G140" s="21"/>
      <c r="H140" s="21"/>
      <c r="I140" s="23">
        <f t="shared" si="11"/>
        <v>0</v>
      </c>
      <c r="J140" s="15">
        <f t="shared" si="10"/>
        <v>0</v>
      </c>
      <c r="K140" s="24" t="str">
        <f t="shared" si="8"/>
        <v>صفر فقط لاغير</v>
      </c>
      <c r="M140" s="10">
        <v>0.33</v>
      </c>
      <c r="N140" s="19" t="s">
        <v>16</v>
      </c>
      <c r="O140" s="26"/>
      <c r="P140" s="26"/>
      <c r="Q140" s="26"/>
      <c r="R140" s="26"/>
      <c r="S140" s="26"/>
      <c r="T140" s="26"/>
      <c r="U140" s="26"/>
    </row>
    <row r="141" spans="1:21" ht="17.100000000000001" customHeight="1" x14ac:dyDescent="0.3">
      <c r="A141" s="21">
        <v>35</v>
      </c>
      <c r="B141" s="22"/>
      <c r="C141" s="21"/>
      <c r="D141" s="21"/>
      <c r="E141" s="21"/>
      <c r="F141" s="21"/>
      <c r="G141" s="21"/>
      <c r="H141" s="21"/>
      <c r="I141" s="23">
        <f t="shared" si="11"/>
        <v>0</v>
      </c>
      <c r="J141" s="15">
        <f t="shared" si="10"/>
        <v>0</v>
      </c>
      <c r="K141" s="24" t="str">
        <f t="shared" si="8"/>
        <v>صفر فقط لاغير</v>
      </c>
      <c r="M141" s="18">
        <v>0.34</v>
      </c>
      <c r="N141" s="19" t="s">
        <v>16</v>
      </c>
      <c r="O141" s="26"/>
      <c r="P141" s="26"/>
      <c r="Q141" s="26"/>
      <c r="R141" s="26"/>
      <c r="S141" s="26"/>
      <c r="T141" s="26"/>
      <c r="U141" s="26"/>
    </row>
    <row r="142" spans="1:21" ht="17.100000000000001" customHeight="1" x14ac:dyDescent="0.3">
      <c r="A142" s="21">
        <v>36</v>
      </c>
      <c r="B142" s="22"/>
      <c r="C142" s="21"/>
      <c r="D142" s="21"/>
      <c r="E142" s="21"/>
      <c r="F142" s="21"/>
      <c r="G142" s="21"/>
      <c r="H142" s="21"/>
      <c r="I142" s="23">
        <f t="shared" si="11"/>
        <v>0</v>
      </c>
      <c r="J142" s="15">
        <f t="shared" si="10"/>
        <v>0</v>
      </c>
      <c r="K142" s="24" t="str">
        <f t="shared" si="8"/>
        <v>صفر فقط لاغير</v>
      </c>
      <c r="M142" s="10">
        <v>0.35</v>
      </c>
      <c r="N142" s="19" t="s">
        <v>19</v>
      </c>
      <c r="O142" s="26"/>
      <c r="P142" s="26"/>
      <c r="Q142" s="26"/>
      <c r="R142" s="26"/>
      <c r="S142" s="26"/>
      <c r="T142" s="26"/>
      <c r="U142" s="26"/>
    </row>
    <row r="143" spans="1:21" ht="17.100000000000001" customHeight="1" x14ac:dyDescent="0.3">
      <c r="A143" s="21">
        <v>37</v>
      </c>
      <c r="B143" s="22"/>
      <c r="C143" s="21"/>
      <c r="D143" s="21"/>
      <c r="E143" s="21"/>
      <c r="F143" s="21"/>
      <c r="G143" s="21"/>
      <c r="H143" s="21"/>
      <c r="I143" s="23">
        <f t="shared" si="11"/>
        <v>0</v>
      </c>
      <c r="J143" s="15">
        <f t="shared" si="10"/>
        <v>0</v>
      </c>
      <c r="K143" s="24" t="str">
        <f t="shared" si="8"/>
        <v>صفر فقط لاغير</v>
      </c>
      <c r="M143" s="18">
        <v>0.36</v>
      </c>
      <c r="N143" s="19" t="s">
        <v>19</v>
      </c>
      <c r="O143" s="26"/>
      <c r="P143" s="26"/>
      <c r="Q143" s="26"/>
      <c r="R143" s="26"/>
      <c r="S143" s="26"/>
      <c r="T143" s="26"/>
      <c r="U143" s="26"/>
    </row>
    <row r="144" spans="1:21" ht="17.100000000000001" customHeight="1" x14ac:dyDescent="0.3">
      <c r="A144" s="21">
        <v>38</v>
      </c>
      <c r="B144" s="22"/>
      <c r="C144" s="21"/>
      <c r="D144" s="21"/>
      <c r="E144" s="21"/>
      <c r="F144" s="21"/>
      <c r="G144" s="21"/>
      <c r="H144" s="21"/>
      <c r="I144" s="23">
        <f t="shared" si="11"/>
        <v>0</v>
      </c>
      <c r="J144" s="15">
        <f t="shared" si="10"/>
        <v>0</v>
      </c>
      <c r="K144" s="24" t="str">
        <f t="shared" si="8"/>
        <v>صفر فقط لاغير</v>
      </c>
      <c r="M144" s="10">
        <v>0.37</v>
      </c>
      <c r="N144" s="19" t="s">
        <v>19</v>
      </c>
      <c r="O144" s="26"/>
      <c r="P144" s="26"/>
      <c r="Q144" s="26"/>
      <c r="R144" s="26"/>
      <c r="S144" s="26"/>
      <c r="T144" s="26"/>
      <c r="U144" s="26"/>
    </row>
    <row r="145" spans="1:21" ht="17.100000000000001" customHeight="1" x14ac:dyDescent="0.3">
      <c r="A145" s="21">
        <v>39</v>
      </c>
      <c r="B145" s="22"/>
      <c r="C145" s="21"/>
      <c r="D145" s="21"/>
      <c r="E145" s="21"/>
      <c r="F145" s="21"/>
      <c r="G145" s="21"/>
      <c r="H145" s="21"/>
      <c r="I145" s="23">
        <f t="shared" si="11"/>
        <v>0</v>
      </c>
      <c r="J145" s="15">
        <f t="shared" si="10"/>
        <v>0</v>
      </c>
      <c r="K145" s="24" t="str">
        <f t="shared" si="8"/>
        <v>صفر فقط لاغير</v>
      </c>
      <c r="M145" s="18">
        <v>0.38</v>
      </c>
      <c r="N145" s="19" t="s">
        <v>19</v>
      </c>
      <c r="O145" s="26"/>
      <c r="P145" s="26"/>
      <c r="Q145" s="26"/>
      <c r="R145" s="26"/>
      <c r="S145" s="26"/>
      <c r="T145" s="26"/>
      <c r="U145" s="26"/>
    </row>
    <row r="146" spans="1:21" ht="17.100000000000001" customHeight="1" x14ac:dyDescent="0.3">
      <c r="A146" s="21">
        <v>40</v>
      </c>
      <c r="B146" s="22"/>
      <c r="C146" s="21"/>
      <c r="D146" s="21"/>
      <c r="E146" s="21"/>
      <c r="F146" s="21"/>
      <c r="G146" s="21"/>
      <c r="H146" s="21"/>
      <c r="I146" s="23">
        <f t="shared" si="11"/>
        <v>0</v>
      </c>
      <c r="J146" s="15">
        <f t="shared" si="10"/>
        <v>0</v>
      </c>
      <c r="K146" s="24" t="str">
        <f t="shared" si="8"/>
        <v>صفر فقط لاغير</v>
      </c>
      <c r="M146" s="10">
        <v>0.39</v>
      </c>
      <c r="N146" s="19" t="s">
        <v>19</v>
      </c>
      <c r="O146" s="26"/>
      <c r="P146" s="26"/>
      <c r="Q146" s="26"/>
      <c r="R146" s="26"/>
      <c r="S146" s="26"/>
      <c r="T146" s="26"/>
      <c r="U146" s="26"/>
    </row>
    <row r="147" spans="1:21" ht="17.100000000000001" customHeight="1" x14ac:dyDescent="0.3">
      <c r="A147" s="21">
        <v>41</v>
      </c>
      <c r="B147" s="22"/>
      <c r="C147" s="21"/>
      <c r="D147" s="21"/>
      <c r="E147" s="21"/>
      <c r="F147" s="21"/>
      <c r="G147" s="21"/>
      <c r="H147" s="21"/>
      <c r="I147" s="23">
        <f t="shared" si="11"/>
        <v>0</v>
      </c>
      <c r="J147" s="15">
        <f t="shared" si="10"/>
        <v>0</v>
      </c>
      <c r="K147" s="24" t="str">
        <f t="shared" si="8"/>
        <v>صفر فقط لاغير</v>
      </c>
      <c r="M147" s="18">
        <v>0.4</v>
      </c>
      <c r="N147" s="19" t="s">
        <v>19</v>
      </c>
      <c r="O147" s="26"/>
      <c r="P147" s="26"/>
      <c r="Q147" s="26"/>
      <c r="R147" s="26"/>
      <c r="S147" s="26"/>
      <c r="T147" s="26"/>
      <c r="U147" s="26"/>
    </row>
    <row r="148" spans="1:21" ht="17.100000000000001" customHeight="1" x14ac:dyDescent="0.3">
      <c r="A148" s="21">
        <v>42</v>
      </c>
      <c r="B148" s="22"/>
      <c r="C148" s="21"/>
      <c r="D148" s="21"/>
      <c r="E148" s="21"/>
      <c r="F148" s="21"/>
      <c r="G148" s="21"/>
      <c r="H148" s="21"/>
      <c r="I148" s="23">
        <f t="shared" si="11"/>
        <v>0</v>
      </c>
      <c r="J148" s="15">
        <f t="shared" si="10"/>
        <v>0</v>
      </c>
      <c r="K148" s="24" t="str">
        <f t="shared" si="8"/>
        <v>صفر فقط لاغير</v>
      </c>
      <c r="M148" s="10">
        <v>0.41</v>
      </c>
      <c r="N148" s="19" t="s">
        <v>19</v>
      </c>
      <c r="O148" s="26"/>
      <c r="P148" s="26"/>
      <c r="Q148" s="26"/>
      <c r="R148" s="26"/>
      <c r="S148" s="26"/>
      <c r="T148" s="26"/>
      <c r="U148" s="26"/>
    </row>
    <row r="149" spans="1:21" ht="17.100000000000001" customHeight="1" x14ac:dyDescent="0.3">
      <c r="A149" s="21">
        <v>43</v>
      </c>
      <c r="B149" s="22"/>
      <c r="C149" s="21"/>
      <c r="D149" s="21"/>
      <c r="E149" s="21"/>
      <c r="F149" s="21"/>
      <c r="G149" s="21"/>
      <c r="H149" s="21"/>
      <c r="I149" s="23">
        <f t="shared" si="11"/>
        <v>0</v>
      </c>
      <c r="J149" s="15">
        <f t="shared" si="10"/>
        <v>0</v>
      </c>
      <c r="K149" s="24" t="str">
        <f t="shared" si="8"/>
        <v>صفر فقط لاغير</v>
      </c>
      <c r="M149" s="18">
        <v>0.42</v>
      </c>
      <c r="N149" s="19" t="s">
        <v>19</v>
      </c>
      <c r="O149" s="26"/>
      <c r="P149" s="26"/>
      <c r="Q149" s="26"/>
      <c r="R149" s="26"/>
      <c r="S149" s="26"/>
      <c r="T149" s="26"/>
      <c r="U149" s="26"/>
    </row>
    <row r="150" spans="1:21" ht="17.100000000000001" customHeight="1" x14ac:dyDescent="0.3">
      <c r="A150" s="21">
        <v>44</v>
      </c>
      <c r="B150" s="22"/>
      <c r="C150" s="21">
        <v>50</v>
      </c>
      <c r="D150" s="21">
        <v>50</v>
      </c>
      <c r="E150" s="21">
        <v>50</v>
      </c>
      <c r="F150" s="21"/>
      <c r="G150" s="21"/>
      <c r="H150" s="21"/>
      <c r="I150" s="23">
        <f t="shared" si="11"/>
        <v>150</v>
      </c>
      <c r="J150" s="15">
        <f t="shared" si="10"/>
        <v>5</v>
      </c>
      <c r="K150" s="24" t="str">
        <f t="shared" si="8"/>
        <v>خمس درجات فقط لا غير</v>
      </c>
      <c r="M150" s="10">
        <v>0.43</v>
      </c>
      <c r="N150" s="19" t="s">
        <v>19</v>
      </c>
      <c r="O150" s="26"/>
      <c r="P150" s="26"/>
      <c r="Q150" s="26"/>
      <c r="R150" s="26"/>
      <c r="S150" s="26"/>
      <c r="T150" s="26"/>
      <c r="U150" s="26"/>
    </row>
    <row r="151" spans="1:21" ht="17.100000000000001" customHeight="1" x14ac:dyDescent="0.3">
      <c r="A151" s="21">
        <v>45</v>
      </c>
      <c r="B151" s="22"/>
      <c r="C151" s="21"/>
      <c r="D151" s="21"/>
      <c r="E151" s="21"/>
      <c r="F151" s="21"/>
      <c r="G151" s="21"/>
      <c r="H151" s="21"/>
      <c r="I151" s="23">
        <f t="shared" si="11"/>
        <v>0</v>
      </c>
      <c r="J151" s="15">
        <f t="shared" si="10"/>
        <v>0</v>
      </c>
      <c r="K151" s="24" t="str">
        <f t="shared" si="8"/>
        <v>صفر فقط لاغير</v>
      </c>
      <c r="M151" s="18">
        <v>0.44</v>
      </c>
      <c r="N151" s="19" t="s">
        <v>19</v>
      </c>
      <c r="O151" s="26"/>
      <c r="P151" s="26"/>
      <c r="Q151" s="26"/>
      <c r="R151" s="26"/>
      <c r="S151" s="26"/>
      <c r="T151" s="26"/>
      <c r="U151" s="26"/>
    </row>
    <row r="152" spans="1:21" ht="17.100000000000001" customHeight="1" x14ac:dyDescent="0.3">
      <c r="A152" s="21">
        <v>46</v>
      </c>
      <c r="B152" s="22"/>
      <c r="C152" s="21"/>
      <c r="D152" s="21"/>
      <c r="E152" s="21"/>
      <c r="F152" s="21"/>
      <c r="G152" s="21"/>
      <c r="H152" s="21"/>
      <c r="I152" s="23">
        <f t="shared" si="11"/>
        <v>0</v>
      </c>
      <c r="J152" s="15">
        <f t="shared" si="10"/>
        <v>0</v>
      </c>
      <c r="K152" s="24" t="str">
        <f t="shared" si="8"/>
        <v>صفر فقط لاغير</v>
      </c>
      <c r="M152" s="10">
        <v>0.45</v>
      </c>
      <c r="N152" s="19" t="s">
        <v>20</v>
      </c>
      <c r="O152" s="26"/>
      <c r="P152" s="26"/>
      <c r="Q152" s="26"/>
      <c r="R152" s="26"/>
      <c r="S152" s="26"/>
      <c r="T152" s="26"/>
      <c r="U152" s="26"/>
    </row>
    <row r="153" spans="1:21" ht="17.100000000000001" customHeight="1" x14ac:dyDescent="0.3">
      <c r="A153" s="21">
        <v>47</v>
      </c>
      <c r="B153" s="22"/>
      <c r="C153" s="21"/>
      <c r="D153" s="21"/>
      <c r="E153" s="21"/>
      <c r="F153" s="21"/>
      <c r="G153" s="21"/>
      <c r="H153" s="21"/>
      <c r="I153" s="23">
        <f t="shared" si="11"/>
        <v>0</v>
      </c>
      <c r="J153" s="15">
        <f t="shared" si="10"/>
        <v>0</v>
      </c>
      <c r="K153" s="24" t="str">
        <f t="shared" si="8"/>
        <v>صفر فقط لاغير</v>
      </c>
      <c r="M153" s="18">
        <v>0.46</v>
      </c>
      <c r="N153" s="19" t="s">
        <v>20</v>
      </c>
      <c r="O153" s="26"/>
      <c r="P153" s="26"/>
      <c r="Q153" s="26"/>
      <c r="R153" s="26"/>
      <c r="S153" s="26"/>
      <c r="T153" s="26"/>
      <c r="U153" s="26"/>
    </row>
    <row r="154" spans="1:21" ht="17.100000000000001" customHeight="1" x14ac:dyDescent="0.3">
      <c r="A154" s="21">
        <v>48</v>
      </c>
      <c r="B154" s="22"/>
      <c r="C154" s="21"/>
      <c r="D154" s="21"/>
      <c r="E154" s="21"/>
      <c r="F154" s="21"/>
      <c r="G154" s="21"/>
      <c r="H154" s="21"/>
      <c r="I154" s="23">
        <f t="shared" si="11"/>
        <v>0</v>
      </c>
      <c r="J154" s="15">
        <f t="shared" si="10"/>
        <v>0</v>
      </c>
      <c r="K154" s="24" t="str">
        <f t="shared" si="8"/>
        <v>صفر فقط لاغير</v>
      </c>
      <c r="M154" s="10">
        <v>0.47</v>
      </c>
      <c r="N154" s="19" t="s">
        <v>20</v>
      </c>
      <c r="O154" s="26"/>
      <c r="P154" s="26"/>
      <c r="Q154" s="26"/>
      <c r="R154" s="26"/>
      <c r="S154" s="26"/>
      <c r="T154" s="26"/>
      <c r="U154" s="26"/>
    </row>
    <row r="155" spans="1:21" ht="17.100000000000001" customHeight="1" x14ac:dyDescent="0.3">
      <c r="A155" s="21">
        <v>49</v>
      </c>
      <c r="B155" s="22"/>
      <c r="C155" s="21"/>
      <c r="D155" s="21"/>
      <c r="E155" s="21"/>
      <c r="F155" s="21"/>
      <c r="G155" s="21"/>
      <c r="H155" s="21"/>
      <c r="I155" s="23">
        <f t="shared" si="11"/>
        <v>0</v>
      </c>
      <c r="J155" s="15">
        <f t="shared" si="10"/>
        <v>0</v>
      </c>
      <c r="K155" s="24" t="str">
        <f t="shared" si="8"/>
        <v>صفر فقط لاغير</v>
      </c>
      <c r="M155" s="18">
        <v>0.48</v>
      </c>
      <c r="N155" s="19" t="s">
        <v>20</v>
      </c>
      <c r="O155" s="26"/>
      <c r="P155" s="26"/>
      <c r="Q155" s="26"/>
      <c r="R155" s="26"/>
      <c r="S155" s="26"/>
      <c r="T155" s="26"/>
      <c r="U155" s="26"/>
    </row>
    <row r="156" spans="1:21" ht="17.100000000000001" customHeight="1" x14ac:dyDescent="0.3">
      <c r="A156" s="21">
        <v>50</v>
      </c>
      <c r="B156" s="22"/>
      <c r="C156" s="21"/>
      <c r="D156" s="21"/>
      <c r="E156" s="21"/>
      <c r="F156" s="21"/>
      <c r="G156" s="21"/>
      <c r="H156" s="21"/>
      <c r="I156" s="23">
        <f t="shared" si="11"/>
        <v>0</v>
      </c>
      <c r="J156" s="15">
        <f t="shared" si="10"/>
        <v>0</v>
      </c>
      <c r="K156" s="24" t="str">
        <f t="shared" si="8"/>
        <v>صفر فقط لاغير</v>
      </c>
      <c r="M156" s="10">
        <v>0.49</v>
      </c>
      <c r="N156" s="19" t="s">
        <v>20</v>
      </c>
      <c r="O156" s="26"/>
      <c r="P156" s="26"/>
      <c r="Q156" s="26"/>
      <c r="R156" s="26"/>
      <c r="S156" s="26"/>
      <c r="T156" s="26"/>
      <c r="U156" s="26"/>
    </row>
    <row r="157" spans="1:21" s="6" customFormat="1" ht="50.25" customHeight="1" thickBot="1" x14ac:dyDescent="0.35">
      <c r="A157" s="1"/>
      <c r="B157" s="1" t="s">
        <v>230</v>
      </c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4"/>
      <c r="N157" s="3"/>
      <c r="O157" s="5"/>
      <c r="P157" s="5"/>
      <c r="Q157" s="5"/>
      <c r="R157" s="5"/>
      <c r="S157" s="5"/>
      <c r="T157" s="5"/>
      <c r="U157" s="5"/>
    </row>
    <row r="158" spans="1:21" s="12" customFormat="1" ht="17.100000000000001" customHeight="1" thickTop="1" x14ac:dyDescent="0.2">
      <c r="A158" s="7" t="s">
        <v>1</v>
      </c>
      <c r="B158" s="7" t="s">
        <v>2</v>
      </c>
      <c r="C158" s="7" t="s">
        <v>3</v>
      </c>
      <c r="D158" s="7" t="s">
        <v>4</v>
      </c>
      <c r="E158" s="7" t="s">
        <v>5</v>
      </c>
      <c r="F158" s="7" t="s">
        <v>6</v>
      </c>
      <c r="G158" s="7" t="s">
        <v>7</v>
      </c>
      <c r="H158" s="7" t="s">
        <v>8</v>
      </c>
      <c r="I158" s="7" t="s">
        <v>9</v>
      </c>
      <c r="J158" s="8" t="s">
        <v>10</v>
      </c>
      <c r="K158" s="7" t="s">
        <v>11</v>
      </c>
      <c r="L158" s="9"/>
      <c r="M158" s="10"/>
      <c r="N158" s="11"/>
    </row>
    <row r="159" spans="1:21" ht="17.100000000000001" customHeight="1" x14ac:dyDescent="0.3">
      <c r="A159" s="13">
        <v>1</v>
      </c>
      <c r="B159" s="14"/>
      <c r="C159" s="13">
        <v>50</v>
      </c>
      <c r="D159" s="13">
        <v>50</v>
      </c>
      <c r="E159" s="13">
        <v>50</v>
      </c>
      <c r="F159" s="13"/>
      <c r="G159" s="13"/>
      <c r="H159" s="13"/>
      <c r="I159" s="15">
        <f>SUM(C159:H159)</f>
        <v>150</v>
      </c>
      <c r="J159" s="15">
        <f>SUM(C159:H159)/30</f>
        <v>5</v>
      </c>
      <c r="K159" s="16" t="str">
        <f t="shared" ref="K159:K208" si="12">LOOKUP(J159,M:M,N:N)</f>
        <v>خمس درجات فقط لا غير</v>
      </c>
      <c r="M159" s="18">
        <v>0</v>
      </c>
      <c r="N159" s="19" t="s">
        <v>12</v>
      </c>
    </row>
    <row r="160" spans="1:21" ht="17.100000000000001" customHeight="1" x14ac:dyDescent="0.3">
      <c r="A160" s="21">
        <v>2</v>
      </c>
      <c r="B160" s="22"/>
      <c r="C160" s="21"/>
      <c r="D160" s="21"/>
      <c r="E160" s="21"/>
      <c r="F160" s="21"/>
      <c r="G160" s="21"/>
      <c r="H160" s="21"/>
      <c r="I160" s="23">
        <f t="shared" ref="I160:I178" si="13">SUM(C160:H160)</f>
        <v>0</v>
      </c>
      <c r="J160" s="15">
        <f t="shared" ref="J160:J208" si="14">SUM(C160:H160)/30</f>
        <v>0</v>
      </c>
      <c r="K160" s="24" t="str">
        <f t="shared" si="12"/>
        <v>صفر فقط لاغير</v>
      </c>
      <c r="M160" s="10">
        <v>0.01</v>
      </c>
      <c r="N160" s="19" t="s">
        <v>12</v>
      </c>
    </row>
    <row r="161" spans="1:21" ht="17.100000000000001" customHeight="1" x14ac:dyDescent="0.3">
      <c r="A161" s="21">
        <v>3</v>
      </c>
      <c r="B161" s="22"/>
      <c r="C161" s="21"/>
      <c r="D161" s="21"/>
      <c r="E161" s="21"/>
      <c r="F161" s="21"/>
      <c r="G161" s="21"/>
      <c r="H161" s="21"/>
      <c r="I161" s="23">
        <f t="shared" si="13"/>
        <v>0</v>
      </c>
      <c r="J161" s="15">
        <f t="shared" si="14"/>
        <v>0</v>
      </c>
      <c r="K161" s="24" t="str">
        <f t="shared" si="12"/>
        <v>صفر فقط لاغير</v>
      </c>
      <c r="M161" s="18">
        <v>0.02</v>
      </c>
      <c r="N161" s="19" t="s">
        <v>12</v>
      </c>
    </row>
    <row r="162" spans="1:21" ht="17.100000000000001" customHeight="1" x14ac:dyDescent="0.3">
      <c r="A162" s="21">
        <v>4</v>
      </c>
      <c r="B162" s="22"/>
      <c r="C162" s="25"/>
      <c r="D162" s="25"/>
      <c r="E162" s="25"/>
      <c r="F162" s="25"/>
      <c r="G162" s="25"/>
      <c r="H162" s="25"/>
      <c r="I162" s="23">
        <f t="shared" si="13"/>
        <v>0</v>
      </c>
      <c r="J162" s="15">
        <f t="shared" si="14"/>
        <v>0</v>
      </c>
      <c r="K162" s="24" t="str">
        <f t="shared" si="12"/>
        <v>صفر فقط لاغير</v>
      </c>
      <c r="M162" s="10">
        <v>0.03</v>
      </c>
      <c r="N162" s="19" t="s">
        <v>12</v>
      </c>
    </row>
    <row r="163" spans="1:21" ht="17.100000000000001" customHeight="1" x14ac:dyDescent="0.3">
      <c r="A163" s="21">
        <v>5</v>
      </c>
      <c r="B163" s="22"/>
      <c r="C163" s="21"/>
      <c r="D163" s="21"/>
      <c r="E163" s="21"/>
      <c r="F163" s="21"/>
      <c r="G163" s="21"/>
      <c r="H163" s="21"/>
      <c r="I163" s="23">
        <f t="shared" si="13"/>
        <v>0</v>
      </c>
      <c r="J163" s="15">
        <f t="shared" si="14"/>
        <v>0</v>
      </c>
      <c r="K163" s="24" t="str">
        <f t="shared" si="12"/>
        <v>صفر فقط لاغير</v>
      </c>
      <c r="M163" s="18">
        <v>0.04</v>
      </c>
      <c r="N163" s="19" t="s">
        <v>12</v>
      </c>
    </row>
    <row r="164" spans="1:21" ht="17.100000000000001" customHeight="1" x14ac:dyDescent="0.3">
      <c r="A164" s="21">
        <v>6</v>
      </c>
      <c r="B164" s="22"/>
      <c r="C164" s="21"/>
      <c r="D164" s="21"/>
      <c r="E164" s="21"/>
      <c r="F164" s="21"/>
      <c r="G164" s="21"/>
      <c r="H164" s="21"/>
      <c r="I164" s="23">
        <f t="shared" si="13"/>
        <v>0</v>
      </c>
      <c r="J164" s="15">
        <f t="shared" si="14"/>
        <v>0</v>
      </c>
      <c r="K164" s="24" t="str">
        <f t="shared" si="12"/>
        <v>صفر فقط لاغير</v>
      </c>
      <c r="M164" s="10">
        <v>0.05</v>
      </c>
      <c r="N164" s="19" t="s">
        <v>13</v>
      </c>
    </row>
    <row r="165" spans="1:21" ht="17.100000000000001" customHeight="1" x14ac:dyDescent="0.3">
      <c r="A165" s="21">
        <v>7</v>
      </c>
      <c r="B165" s="22"/>
      <c r="C165" s="21"/>
      <c r="D165" s="21"/>
      <c r="E165" s="21"/>
      <c r="F165" s="21"/>
      <c r="G165" s="21"/>
      <c r="H165" s="21"/>
      <c r="I165" s="23">
        <f t="shared" si="13"/>
        <v>0</v>
      </c>
      <c r="J165" s="15">
        <f t="shared" si="14"/>
        <v>0</v>
      </c>
      <c r="K165" s="24" t="str">
        <f t="shared" si="12"/>
        <v>صفر فقط لاغير</v>
      </c>
      <c r="M165" s="18">
        <v>0.06</v>
      </c>
      <c r="N165" s="19" t="s">
        <v>13</v>
      </c>
    </row>
    <row r="166" spans="1:21" ht="17.100000000000001" customHeight="1" x14ac:dyDescent="0.3">
      <c r="A166" s="21">
        <v>8</v>
      </c>
      <c r="B166" s="22"/>
      <c r="C166" s="21"/>
      <c r="D166" s="21"/>
      <c r="E166" s="21"/>
      <c r="F166" s="21"/>
      <c r="G166" s="21"/>
      <c r="H166" s="21"/>
      <c r="I166" s="23">
        <f t="shared" si="13"/>
        <v>0</v>
      </c>
      <c r="J166" s="15">
        <f t="shared" si="14"/>
        <v>0</v>
      </c>
      <c r="K166" s="24" t="str">
        <f t="shared" si="12"/>
        <v>صفر فقط لاغير</v>
      </c>
      <c r="M166" s="10">
        <v>7.0000000000000007E-2</v>
      </c>
      <c r="N166" s="19" t="s">
        <v>13</v>
      </c>
      <c r="O166" s="26"/>
      <c r="P166" s="26"/>
    </row>
    <row r="167" spans="1:21" ht="17.100000000000001" customHeight="1" x14ac:dyDescent="0.3">
      <c r="A167" s="21">
        <v>9</v>
      </c>
      <c r="B167" s="22"/>
      <c r="C167" s="21"/>
      <c r="D167" s="21"/>
      <c r="E167" s="21"/>
      <c r="F167" s="21"/>
      <c r="G167" s="21"/>
      <c r="H167" s="21"/>
      <c r="I167" s="23">
        <f t="shared" si="13"/>
        <v>0</v>
      </c>
      <c r="J167" s="15">
        <f t="shared" si="14"/>
        <v>0</v>
      </c>
      <c r="K167" s="24" t="str">
        <f t="shared" si="12"/>
        <v>صفر فقط لاغير</v>
      </c>
      <c r="M167" s="18">
        <v>0.08</v>
      </c>
      <c r="N167" s="19" t="s">
        <v>13</v>
      </c>
      <c r="O167" s="26"/>
      <c r="P167" s="26"/>
    </row>
    <row r="168" spans="1:21" ht="17.100000000000001" customHeight="1" x14ac:dyDescent="0.3">
      <c r="A168" s="21">
        <v>10</v>
      </c>
      <c r="B168" s="22"/>
      <c r="C168" s="21"/>
      <c r="D168" s="21"/>
      <c r="E168" s="21"/>
      <c r="F168" s="21"/>
      <c r="G168" s="21"/>
      <c r="H168" s="21"/>
      <c r="I168" s="23">
        <f t="shared" si="13"/>
        <v>0</v>
      </c>
      <c r="J168" s="15">
        <f t="shared" si="14"/>
        <v>0</v>
      </c>
      <c r="K168" s="24" t="str">
        <f t="shared" si="12"/>
        <v>صفر فقط لاغير</v>
      </c>
      <c r="M168" s="10">
        <v>0.09</v>
      </c>
      <c r="N168" s="19" t="s">
        <v>13</v>
      </c>
      <c r="O168" s="26"/>
      <c r="P168" s="26"/>
      <c r="Q168" s="26"/>
      <c r="R168" s="26"/>
      <c r="S168" s="26"/>
      <c r="T168" s="26"/>
      <c r="U168" s="26"/>
    </row>
    <row r="169" spans="1:21" ht="17.100000000000001" customHeight="1" x14ac:dyDescent="0.3">
      <c r="A169" s="21">
        <v>11</v>
      </c>
      <c r="B169" s="22"/>
      <c r="C169" s="21"/>
      <c r="D169" s="21"/>
      <c r="E169" s="21"/>
      <c r="F169" s="21"/>
      <c r="G169" s="21"/>
      <c r="H169" s="21"/>
      <c r="I169" s="23">
        <f t="shared" si="13"/>
        <v>0</v>
      </c>
      <c r="J169" s="15">
        <f t="shared" si="14"/>
        <v>0</v>
      </c>
      <c r="K169" s="24" t="str">
        <f t="shared" si="12"/>
        <v>صفر فقط لاغير</v>
      </c>
      <c r="M169" s="18">
        <v>0.1</v>
      </c>
      <c r="N169" s="19" t="s">
        <v>13</v>
      </c>
      <c r="O169" s="26"/>
      <c r="P169" s="26"/>
      <c r="Q169" s="26"/>
      <c r="R169" s="26"/>
      <c r="S169" s="26"/>
      <c r="T169" s="26"/>
      <c r="U169" s="26"/>
    </row>
    <row r="170" spans="1:21" ht="17.100000000000001" customHeight="1" x14ac:dyDescent="0.3">
      <c r="A170" s="21">
        <v>12</v>
      </c>
      <c r="B170" s="22"/>
      <c r="C170" s="21"/>
      <c r="D170" s="21"/>
      <c r="E170" s="21"/>
      <c r="F170" s="21"/>
      <c r="G170" s="21"/>
      <c r="H170" s="21"/>
      <c r="I170" s="23">
        <f t="shared" si="13"/>
        <v>0</v>
      </c>
      <c r="J170" s="15">
        <f t="shared" si="14"/>
        <v>0</v>
      </c>
      <c r="K170" s="24" t="str">
        <f t="shared" si="12"/>
        <v>صفر فقط لاغير</v>
      </c>
      <c r="M170" s="10">
        <v>0.11</v>
      </c>
      <c r="N170" s="19" t="s">
        <v>13</v>
      </c>
      <c r="O170" s="26"/>
      <c r="P170" s="26"/>
      <c r="Q170" s="26"/>
      <c r="R170" s="26"/>
      <c r="S170" s="26"/>
      <c r="T170" s="26"/>
      <c r="U170" s="26"/>
    </row>
    <row r="171" spans="1:21" ht="17.100000000000001" customHeight="1" x14ac:dyDescent="0.3">
      <c r="A171" s="21">
        <v>13</v>
      </c>
      <c r="B171" s="22"/>
      <c r="C171" s="21"/>
      <c r="D171" s="21"/>
      <c r="E171" s="21"/>
      <c r="F171" s="21"/>
      <c r="G171" s="21"/>
      <c r="H171" s="21"/>
      <c r="I171" s="23">
        <f t="shared" si="13"/>
        <v>0</v>
      </c>
      <c r="J171" s="15">
        <f t="shared" si="14"/>
        <v>0</v>
      </c>
      <c r="K171" s="24" t="str">
        <f t="shared" si="12"/>
        <v>صفر فقط لاغير</v>
      </c>
      <c r="M171" s="18">
        <v>0.12</v>
      </c>
      <c r="N171" s="19" t="s">
        <v>13</v>
      </c>
      <c r="O171" s="26"/>
      <c r="P171" s="26"/>
      <c r="Q171" s="26"/>
      <c r="R171" s="26"/>
      <c r="S171" s="26"/>
      <c r="T171" s="26"/>
      <c r="U171" s="26"/>
    </row>
    <row r="172" spans="1:21" ht="17.100000000000001" customHeight="1" x14ac:dyDescent="0.3">
      <c r="A172" s="21">
        <v>14</v>
      </c>
      <c r="B172" s="22"/>
      <c r="C172" s="21"/>
      <c r="D172" s="21"/>
      <c r="E172" s="21"/>
      <c r="F172" s="21"/>
      <c r="G172" s="21"/>
      <c r="H172" s="21"/>
      <c r="I172" s="23">
        <f t="shared" si="13"/>
        <v>0</v>
      </c>
      <c r="J172" s="15">
        <f t="shared" si="14"/>
        <v>0</v>
      </c>
      <c r="K172" s="24" t="str">
        <f t="shared" si="12"/>
        <v>صفر فقط لاغير</v>
      </c>
      <c r="M172" s="10">
        <v>0.13</v>
      </c>
      <c r="N172" s="19" t="s">
        <v>13</v>
      </c>
      <c r="O172" s="26"/>
      <c r="P172" s="26"/>
      <c r="Q172" s="26"/>
      <c r="R172" s="26"/>
      <c r="S172" s="26"/>
      <c r="T172" s="26"/>
      <c r="U172" s="26"/>
    </row>
    <row r="173" spans="1:21" ht="17.100000000000001" customHeight="1" x14ac:dyDescent="0.3">
      <c r="A173" s="21">
        <v>15</v>
      </c>
      <c r="B173" s="22"/>
      <c r="C173" s="21"/>
      <c r="D173" s="21"/>
      <c r="E173" s="21"/>
      <c r="F173" s="21"/>
      <c r="G173" s="21"/>
      <c r="H173" s="21"/>
      <c r="I173" s="23">
        <f t="shared" si="13"/>
        <v>0</v>
      </c>
      <c r="J173" s="15">
        <f t="shared" si="14"/>
        <v>0</v>
      </c>
      <c r="K173" s="24" t="str">
        <f t="shared" si="12"/>
        <v>صفر فقط لاغير</v>
      </c>
      <c r="M173" s="18">
        <v>0.14000000000000001</v>
      </c>
      <c r="N173" s="19" t="s">
        <v>13</v>
      </c>
      <c r="O173" s="26"/>
      <c r="P173" s="26"/>
      <c r="Q173" s="26"/>
      <c r="R173" s="26"/>
      <c r="S173" s="26"/>
      <c r="T173" s="26"/>
      <c r="U173" s="26"/>
    </row>
    <row r="174" spans="1:21" ht="17.100000000000001" customHeight="1" x14ac:dyDescent="0.3">
      <c r="A174" s="21">
        <v>16</v>
      </c>
      <c r="B174" s="22"/>
      <c r="C174" s="21"/>
      <c r="D174" s="21"/>
      <c r="E174" s="21"/>
      <c r="F174" s="21"/>
      <c r="G174" s="21"/>
      <c r="H174" s="21"/>
      <c r="I174" s="23">
        <f t="shared" si="13"/>
        <v>0</v>
      </c>
      <c r="J174" s="15">
        <f t="shared" si="14"/>
        <v>0</v>
      </c>
      <c r="K174" s="24" t="str">
        <f t="shared" si="12"/>
        <v>صفر فقط لاغير</v>
      </c>
      <c r="M174" s="10">
        <v>0.15</v>
      </c>
      <c r="N174" s="19" t="s">
        <v>14</v>
      </c>
      <c r="O174" s="26"/>
      <c r="P174" s="26"/>
      <c r="Q174" s="26"/>
      <c r="R174" s="26"/>
      <c r="S174" s="26"/>
      <c r="T174" s="26"/>
      <c r="U174" s="26"/>
    </row>
    <row r="175" spans="1:21" ht="17.100000000000001" customHeight="1" x14ac:dyDescent="0.3">
      <c r="A175" s="21">
        <v>17</v>
      </c>
      <c r="B175" s="22"/>
      <c r="C175" s="21"/>
      <c r="D175" s="21"/>
      <c r="E175" s="21"/>
      <c r="F175" s="21"/>
      <c r="G175" s="21"/>
      <c r="H175" s="21"/>
      <c r="I175" s="23">
        <f t="shared" si="13"/>
        <v>0</v>
      </c>
      <c r="J175" s="15">
        <f t="shared" si="14"/>
        <v>0</v>
      </c>
      <c r="K175" s="24" t="str">
        <f t="shared" si="12"/>
        <v>صفر فقط لاغير</v>
      </c>
      <c r="M175" s="18">
        <v>0.16</v>
      </c>
      <c r="N175" s="19" t="s">
        <v>14</v>
      </c>
      <c r="O175" s="26"/>
      <c r="P175" s="26"/>
      <c r="Q175" s="26"/>
      <c r="R175" s="26"/>
      <c r="S175" s="26"/>
      <c r="T175" s="26"/>
      <c r="U175" s="26"/>
    </row>
    <row r="176" spans="1:21" ht="17.100000000000001" customHeight="1" x14ac:dyDescent="0.3">
      <c r="A176" s="21">
        <v>18</v>
      </c>
      <c r="B176" s="22"/>
      <c r="C176" s="21"/>
      <c r="D176" s="21"/>
      <c r="E176" s="21"/>
      <c r="F176" s="21"/>
      <c r="G176" s="21"/>
      <c r="H176" s="21"/>
      <c r="I176" s="23">
        <f t="shared" si="13"/>
        <v>0</v>
      </c>
      <c r="J176" s="15">
        <f t="shared" si="14"/>
        <v>0</v>
      </c>
      <c r="K176" s="24" t="str">
        <f t="shared" si="12"/>
        <v>صفر فقط لاغير</v>
      </c>
      <c r="M176" s="10">
        <v>0.17</v>
      </c>
      <c r="N176" s="19" t="s">
        <v>14</v>
      </c>
      <c r="O176" s="26"/>
      <c r="P176" s="26"/>
      <c r="Q176" s="26"/>
      <c r="R176" s="26"/>
      <c r="S176" s="26"/>
      <c r="T176" s="26"/>
      <c r="U176" s="26"/>
    </row>
    <row r="177" spans="1:21" ht="17.100000000000001" customHeight="1" x14ac:dyDescent="0.3">
      <c r="A177" s="21">
        <v>19</v>
      </c>
      <c r="B177" s="22"/>
      <c r="C177" s="21"/>
      <c r="D177" s="21"/>
      <c r="E177" s="21"/>
      <c r="F177" s="21"/>
      <c r="G177" s="21"/>
      <c r="H177" s="21"/>
      <c r="I177" s="23">
        <f t="shared" si="13"/>
        <v>0</v>
      </c>
      <c r="J177" s="15">
        <f t="shared" si="14"/>
        <v>0</v>
      </c>
      <c r="K177" s="24" t="str">
        <f t="shared" si="12"/>
        <v>صفر فقط لاغير</v>
      </c>
      <c r="M177" s="18">
        <v>0.18</v>
      </c>
      <c r="N177" s="19" t="s">
        <v>14</v>
      </c>
      <c r="O177" s="26"/>
      <c r="P177" s="26"/>
      <c r="Q177" s="26"/>
      <c r="R177" s="26"/>
      <c r="S177" s="26"/>
      <c r="T177" s="26"/>
      <c r="U177" s="26"/>
    </row>
    <row r="178" spans="1:21" ht="17.100000000000001" customHeight="1" x14ac:dyDescent="0.3">
      <c r="A178" s="21">
        <v>20</v>
      </c>
      <c r="B178" s="22"/>
      <c r="C178" s="21"/>
      <c r="D178" s="21"/>
      <c r="E178" s="21"/>
      <c r="F178" s="21"/>
      <c r="G178" s="21"/>
      <c r="H178" s="21"/>
      <c r="I178" s="23">
        <f t="shared" si="13"/>
        <v>0</v>
      </c>
      <c r="J178" s="15">
        <f t="shared" si="14"/>
        <v>0</v>
      </c>
      <c r="K178" s="24" t="str">
        <f t="shared" si="12"/>
        <v>صفر فقط لاغير</v>
      </c>
      <c r="M178" s="10">
        <v>0.19</v>
      </c>
      <c r="N178" s="19" t="s">
        <v>14</v>
      </c>
      <c r="O178" s="26"/>
      <c r="P178" s="26"/>
      <c r="Q178" s="26"/>
      <c r="R178" s="26"/>
      <c r="S178" s="26"/>
      <c r="T178" s="26"/>
      <c r="U178" s="26"/>
    </row>
    <row r="179" spans="1:21" ht="17.100000000000001" customHeight="1" x14ac:dyDescent="0.3">
      <c r="A179" s="21">
        <v>21</v>
      </c>
      <c r="B179" s="14"/>
      <c r="C179" s="13">
        <v>50</v>
      </c>
      <c r="D179" s="13">
        <v>50</v>
      </c>
      <c r="E179" s="13">
        <v>50</v>
      </c>
      <c r="F179" s="13"/>
      <c r="G179" s="13"/>
      <c r="H179" s="13"/>
      <c r="I179" s="15">
        <f>SUM(C179:H179)</f>
        <v>150</v>
      </c>
      <c r="J179" s="15">
        <f t="shared" si="14"/>
        <v>5</v>
      </c>
      <c r="K179" s="16" t="str">
        <f t="shared" si="12"/>
        <v>خمس درجات فقط لا غير</v>
      </c>
      <c r="M179" s="18">
        <v>0.2</v>
      </c>
      <c r="N179" s="19" t="s">
        <v>14</v>
      </c>
      <c r="O179" s="26"/>
      <c r="P179" s="26"/>
      <c r="Q179" s="26"/>
      <c r="R179" s="26"/>
      <c r="S179" s="26"/>
      <c r="T179" s="26"/>
      <c r="U179" s="26"/>
    </row>
    <row r="180" spans="1:21" ht="17.100000000000001" customHeight="1" x14ac:dyDescent="0.3">
      <c r="A180" s="21">
        <v>22</v>
      </c>
      <c r="B180" s="22"/>
      <c r="C180" s="21"/>
      <c r="D180" s="21"/>
      <c r="E180" s="21"/>
      <c r="F180" s="21"/>
      <c r="G180" s="21"/>
      <c r="H180" s="21"/>
      <c r="I180" s="23">
        <f t="shared" ref="I180:I208" si="15">SUM(C180:H180)</f>
        <v>0</v>
      </c>
      <c r="J180" s="15">
        <f t="shared" si="14"/>
        <v>0</v>
      </c>
      <c r="K180" s="24" t="str">
        <f t="shared" si="12"/>
        <v>صفر فقط لاغير</v>
      </c>
      <c r="M180" s="10">
        <v>0.21</v>
      </c>
      <c r="N180" s="19" t="s">
        <v>14</v>
      </c>
      <c r="O180" s="26"/>
      <c r="P180" s="26"/>
      <c r="Q180" s="26"/>
      <c r="R180" s="26"/>
      <c r="S180" s="26"/>
      <c r="T180" s="26"/>
      <c r="U180" s="26"/>
    </row>
    <row r="181" spans="1:21" ht="17.100000000000001" customHeight="1" x14ac:dyDescent="0.3">
      <c r="A181" s="21">
        <v>23</v>
      </c>
      <c r="B181" s="22"/>
      <c r="C181" s="21"/>
      <c r="D181" s="21"/>
      <c r="E181" s="21"/>
      <c r="F181" s="21"/>
      <c r="G181" s="21"/>
      <c r="H181" s="21"/>
      <c r="I181" s="23">
        <f t="shared" si="15"/>
        <v>0</v>
      </c>
      <c r="J181" s="15">
        <f t="shared" si="14"/>
        <v>0</v>
      </c>
      <c r="K181" s="24" t="str">
        <f t="shared" si="12"/>
        <v>صفر فقط لاغير</v>
      </c>
      <c r="M181" s="18">
        <v>0.22</v>
      </c>
      <c r="N181" s="19" t="s">
        <v>14</v>
      </c>
      <c r="O181" s="26"/>
      <c r="P181" s="26"/>
      <c r="Q181" s="26"/>
      <c r="R181" s="26"/>
      <c r="S181" s="26"/>
      <c r="T181" s="26"/>
      <c r="U181" s="26"/>
    </row>
    <row r="182" spans="1:21" ht="17.100000000000001" customHeight="1" x14ac:dyDescent="0.3">
      <c r="A182" s="21">
        <v>24</v>
      </c>
      <c r="B182" s="22"/>
      <c r="C182" s="25"/>
      <c r="D182" s="25"/>
      <c r="E182" s="25"/>
      <c r="F182" s="25"/>
      <c r="G182" s="25"/>
      <c r="H182" s="25"/>
      <c r="I182" s="23">
        <f t="shared" si="15"/>
        <v>0</v>
      </c>
      <c r="J182" s="15">
        <f t="shared" si="14"/>
        <v>0</v>
      </c>
      <c r="K182" s="24" t="str">
        <f t="shared" si="12"/>
        <v>صفر فقط لاغير</v>
      </c>
      <c r="M182" s="10">
        <v>0.23</v>
      </c>
      <c r="N182" s="19" t="s">
        <v>14</v>
      </c>
      <c r="O182" s="26"/>
      <c r="P182" s="26"/>
      <c r="Q182" s="26"/>
      <c r="R182" s="26"/>
      <c r="S182" s="26"/>
      <c r="T182" s="26"/>
      <c r="U182" s="26"/>
    </row>
    <row r="183" spans="1:21" ht="17.100000000000001" customHeight="1" x14ac:dyDescent="0.3">
      <c r="A183" s="21">
        <v>25</v>
      </c>
      <c r="B183" s="22"/>
      <c r="C183" s="21"/>
      <c r="D183" s="21"/>
      <c r="E183" s="21"/>
      <c r="F183" s="21"/>
      <c r="G183" s="21"/>
      <c r="H183" s="21"/>
      <c r="I183" s="23">
        <f t="shared" si="15"/>
        <v>0</v>
      </c>
      <c r="J183" s="15">
        <f t="shared" si="14"/>
        <v>0</v>
      </c>
      <c r="K183" s="24" t="str">
        <f t="shared" si="12"/>
        <v>صفر فقط لاغير</v>
      </c>
      <c r="M183" s="18">
        <v>0.24</v>
      </c>
      <c r="N183" s="19" t="s">
        <v>14</v>
      </c>
      <c r="O183" s="26"/>
      <c r="P183" s="26"/>
      <c r="Q183" s="26"/>
      <c r="R183" s="26"/>
      <c r="S183" s="26"/>
      <c r="T183" s="26"/>
      <c r="U183" s="26"/>
    </row>
    <row r="184" spans="1:21" ht="17.100000000000001" customHeight="1" x14ac:dyDescent="0.3">
      <c r="A184" s="21">
        <v>26</v>
      </c>
      <c r="B184" s="22"/>
      <c r="C184" s="21"/>
      <c r="D184" s="21"/>
      <c r="E184" s="21"/>
      <c r="F184" s="21"/>
      <c r="G184" s="21"/>
      <c r="H184" s="21"/>
      <c r="I184" s="23">
        <f t="shared" si="15"/>
        <v>0</v>
      </c>
      <c r="J184" s="15">
        <f t="shared" si="14"/>
        <v>0</v>
      </c>
      <c r="K184" s="24" t="str">
        <f t="shared" si="12"/>
        <v>صفر فقط لاغير</v>
      </c>
      <c r="M184" s="10">
        <v>0.25</v>
      </c>
      <c r="N184" s="19" t="s">
        <v>16</v>
      </c>
      <c r="O184" s="26"/>
      <c r="P184" s="26"/>
      <c r="Q184" s="26"/>
      <c r="R184" s="26"/>
      <c r="S184" s="26"/>
      <c r="T184" s="26"/>
      <c r="U184" s="26"/>
    </row>
    <row r="185" spans="1:21" ht="17.100000000000001" customHeight="1" x14ac:dyDescent="0.3">
      <c r="A185" s="21">
        <v>27</v>
      </c>
      <c r="B185" s="22"/>
      <c r="C185" s="21"/>
      <c r="D185" s="21"/>
      <c r="E185" s="21"/>
      <c r="F185" s="21"/>
      <c r="G185" s="21"/>
      <c r="H185" s="21"/>
      <c r="I185" s="23">
        <f t="shared" si="15"/>
        <v>0</v>
      </c>
      <c r="J185" s="15">
        <f t="shared" si="14"/>
        <v>0</v>
      </c>
      <c r="K185" s="24" t="str">
        <f t="shared" si="12"/>
        <v>صفر فقط لاغير</v>
      </c>
      <c r="M185" s="18">
        <v>0.26</v>
      </c>
      <c r="N185" s="19" t="s">
        <v>16</v>
      </c>
      <c r="O185" s="26"/>
      <c r="P185" s="26"/>
      <c r="Q185" s="26"/>
      <c r="R185" s="26"/>
      <c r="S185" s="26"/>
      <c r="T185" s="26"/>
      <c r="U185" s="26"/>
    </row>
    <row r="186" spans="1:21" ht="17.100000000000001" customHeight="1" x14ac:dyDescent="0.3">
      <c r="A186" s="21">
        <v>28</v>
      </c>
      <c r="B186" s="22"/>
      <c r="C186" s="21"/>
      <c r="D186" s="21"/>
      <c r="E186" s="21"/>
      <c r="F186" s="21"/>
      <c r="G186" s="21"/>
      <c r="H186" s="21"/>
      <c r="I186" s="23">
        <f t="shared" si="15"/>
        <v>0</v>
      </c>
      <c r="J186" s="15">
        <f t="shared" si="14"/>
        <v>0</v>
      </c>
      <c r="K186" s="24" t="str">
        <f t="shared" si="12"/>
        <v>صفر فقط لاغير</v>
      </c>
      <c r="M186" s="10">
        <v>0.27</v>
      </c>
      <c r="N186" s="19" t="s">
        <v>16</v>
      </c>
      <c r="O186" s="26"/>
      <c r="P186" s="26"/>
      <c r="Q186" s="26"/>
      <c r="R186" s="26"/>
      <c r="S186" s="26"/>
      <c r="T186" s="26"/>
      <c r="U186" s="26"/>
    </row>
    <row r="187" spans="1:21" ht="17.100000000000001" customHeight="1" x14ac:dyDescent="0.3">
      <c r="A187" s="21">
        <v>29</v>
      </c>
      <c r="B187" s="22"/>
      <c r="C187" s="21"/>
      <c r="D187" s="21"/>
      <c r="E187" s="21"/>
      <c r="F187" s="21"/>
      <c r="G187" s="21"/>
      <c r="H187" s="21"/>
      <c r="I187" s="23">
        <f t="shared" si="15"/>
        <v>0</v>
      </c>
      <c r="J187" s="15">
        <f t="shared" si="14"/>
        <v>0</v>
      </c>
      <c r="K187" s="24" t="str">
        <f t="shared" si="12"/>
        <v>صفر فقط لاغير</v>
      </c>
      <c r="M187" s="18">
        <v>0.28000000000000003</v>
      </c>
      <c r="N187" s="19" t="s">
        <v>16</v>
      </c>
      <c r="O187" s="26"/>
      <c r="P187" s="26"/>
      <c r="Q187" s="26"/>
      <c r="R187" s="26"/>
      <c r="S187" s="26"/>
      <c r="T187" s="26"/>
      <c r="U187" s="26"/>
    </row>
    <row r="188" spans="1:21" ht="17.100000000000001" customHeight="1" x14ac:dyDescent="0.3">
      <c r="A188" s="21">
        <v>30</v>
      </c>
      <c r="B188" s="22"/>
      <c r="C188" s="21"/>
      <c r="D188" s="21"/>
      <c r="E188" s="21"/>
      <c r="F188" s="21"/>
      <c r="G188" s="21"/>
      <c r="H188" s="21"/>
      <c r="I188" s="23">
        <f t="shared" si="15"/>
        <v>0</v>
      </c>
      <c r="J188" s="15">
        <f t="shared" si="14"/>
        <v>0</v>
      </c>
      <c r="K188" s="24" t="str">
        <f t="shared" si="12"/>
        <v>صفر فقط لاغير</v>
      </c>
      <c r="M188" s="10">
        <v>0.28999999999999998</v>
      </c>
      <c r="N188" s="19" t="s">
        <v>16</v>
      </c>
      <c r="O188" s="26"/>
      <c r="P188" s="26"/>
      <c r="Q188" s="26"/>
      <c r="R188" s="26"/>
      <c r="S188" s="26"/>
      <c r="T188" s="26"/>
      <c r="U188" s="26"/>
    </row>
    <row r="189" spans="1:21" s="38" customFormat="1" ht="17.100000000000001" customHeight="1" x14ac:dyDescent="0.3">
      <c r="A189" s="21">
        <v>31</v>
      </c>
      <c r="B189" s="22"/>
      <c r="C189" s="21"/>
      <c r="D189" s="21"/>
      <c r="E189" s="21"/>
      <c r="F189" s="21"/>
      <c r="G189" s="21"/>
      <c r="H189" s="21"/>
      <c r="I189" s="23">
        <f t="shared" si="15"/>
        <v>0</v>
      </c>
      <c r="J189" s="15">
        <f t="shared" si="14"/>
        <v>0</v>
      </c>
      <c r="K189" s="24" t="str">
        <f t="shared" si="12"/>
        <v>صفر فقط لاغير</v>
      </c>
      <c r="L189" s="35"/>
      <c r="M189" s="36">
        <v>0.3</v>
      </c>
      <c r="N189" s="37" t="s">
        <v>16</v>
      </c>
    </row>
    <row r="190" spans="1:21" s="12" customFormat="1" ht="17.100000000000001" customHeight="1" x14ac:dyDescent="0.2">
      <c r="A190" s="21">
        <v>32</v>
      </c>
      <c r="B190" s="22"/>
      <c r="C190" s="21"/>
      <c r="D190" s="21"/>
      <c r="E190" s="21"/>
      <c r="F190" s="21"/>
      <c r="G190" s="21"/>
      <c r="H190" s="21"/>
      <c r="I190" s="23">
        <f t="shared" si="15"/>
        <v>0</v>
      </c>
      <c r="J190" s="15">
        <f t="shared" si="14"/>
        <v>0</v>
      </c>
      <c r="K190" s="24" t="str">
        <f t="shared" si="12"/>
        <v>صفر فقط لاغير</v>
      </c>
      <c r="L190" s="9"/>
      <c r="M190" s="10">
        <v>0.31</v>
      </c>
      <c r="N190" s="19" t="s">
        <v>16</v>
      </c>
    </row>
    <row r="191" spans="1:21" ht="17.100000000000001" customHeight="1" x14ac:dyDescent="0.3">
      <c r="A191" s="21">
        <v>33</v>
      </c>
      <c r="B191" s="22"/>
      <c r="C191" s="21"/>
      <c r="D191" s="21"/>
      <c r="E191" s="21"/>
      <c r="F191" s="21"/>
      <c r="G191" s="21"/>
      <c r="H191" s="21"/>
      <c r="I191" s="23">
        <f t="shared" si="15"/>
        <v>0</v>
      </c>
      <c r="J191" s="15">
        <f t="shared" si="14"/>
        <v>0</v>
      </c>
      <c r="K191" s="24" t="str">
        <f t="shared" si="12"/>
        <v>صفر فقط لاغير</v>
      </c>
      <c r="M191" s="18">
        <v>0.32</v>
      </c>
      <c r="N191" s="19" t="s">
        <v>16</v>
      </c>
      <c r="O191" s="26"/>
      <c r="P191" s="26"/>
      <c r="Q191" s="26"/>
      <c r="R191" s="26"/>
      <c r="S191" s="26"/>
      <c r="T191" s="26"/>
      <c r="U191" s="26"/>
    </row>
    <row r="192" spans="1:21" ht="17.100000000000001" customHeight="1" x14ac:dyDescent="0.3">
      <c r="A192" s="21">
        <v>34</v>
      </c>
      <c r="B192" s="22"/>
      <c r="C192" s="21"/>
      <c r="D192" s="21"/>
      <c r="E192" s="21"/>
      <c r="F192" s="21"/>
      <c r="G192" s="21"/>
      <c r="H192" s="21"/>
      <c r="I192" s="23">
        <f t="shared" si="15"/>
        <v>0</v>
      </c>
      <c r="J192" s="15">
        <f t="shared" si="14"/>
        <v>0</v>
      </c>
      <c r="K192" s="24" t="str">
        <f t="shared" si="12"/>
        <v>صفر فقط لاغير</v>
      </c>
      <c r="M192" s="10">
        <v>0.33</v>
      </c>
      <c r="N192" s="19" t="s">
        <v>16</v>
      </c>
      <c r="O192" s="26"/>
      <c r="P192" s="26"/>
      <c r="Q192" s="26"/>
      <c r="R192" s="26"/>
      <c r="S192" s="26"/>
      <c r="T192" s="26"/>
      <c r="U192" s="26"/>
    </row>
    <row r="193" spans="1:21" ht="17.100000000000001" customHeight="1" x14ac:dyDescent="0.3">
      <c r="A193" s="21">
        <v>35</v>
      </c>
      <c r="B193" s="22"/>
      <c r="C193" s="21"/>
      <c r="D193" s="21"/>
      <c r="E193" s="21"/>
      <c r="F193" s="21"/>
      <c r="G193" s="21"/>
      <c r="H193" s="21"/>
      <c r="I193" s="23">
        <f t="shared" si="15"/>
        <v>0</v>
      </c>
      <c r="J193" s="15">
        <f t="shared" si="14"/>
        <v>0</v>
      </c>
      <c r="K193" s="24" t="str">
        <f t="shared" si="12"/>
        <v>صفر فقط لاغير</v>
      </c>
      <c r="M193" s="18">
        <v>0.34</v>
      </c>
      <c r="N193" s="19" t="s">
        <v>16</v>
      </c>
      <c r="O193" s="26"/>
      <c r="P193" s="26"/>
      <c r="Q193" s="26"/>
      <c r="R193" s="26"/>
      <c r="S193" s="26"/>
      <c r="T193" s="26"/>
      <c r="U193" s="26"/>
    </row>
    <row r="194" spans="1:21" ht="17.100000000000001" customHeight="1" x14ac:dyDescent="0.3">
      <c r="A194" s="21">
        <v>36</v>
      </c>
      <c r="B194" s="22"/>
      <c r="C194" s="21"/>
      <c r="D194" s="21"/>
      <c r="E194" s="21"/>
      <c r="F194" s="21"/>
      <c r="G194" s="21"/>
      <c r="H194" s="21"/>
      <c r="I194" s="23">
        <f t="shared" si="15"/>
        <v>0</v>
      </c>
      <c r="J194" s="15">
        <f t="shared" si="14"/>
        <v>0</v>
      </c>
      <c r="K194" s="24" t="str">
        <f t="shared" si="12"/>
        <v>صفر فقط لاغير</v>
      </c>
      <c r="M194" s="10">
        <v>0.35</v>
      </c>
      <c r="N194" s="19" t="s">
        <v>19</v>
      </c>
      <c r="O194" s="26"/>
      <c r="P194" s="26"/>
      <c r="Q194" s="26"/>
      <c r="R194" s="26"/>
      <c r="S194" s="26"/>
      <c r="T194" s="26"/>
      <c r="U194" s="26"/>
    </row>
    <row r="195" spans="1:21" ht="17.100000000000001" customHeight="1" x14ac:dyDescent="0.3">
      <c r="A195" s="21">
        <v>37</v>
      </c>
      <c r="B195" s="22"/>
      <c r="C195" s="21"/>
      <c r="D195" s="21"/>
      <c r="E195" s="21"/>
      <c r="F195" s="21"/>
      <c r="G195" s="21"/>
      <c r="H195" s="21"/>
      <c r="I195" s="23">
        <f t="shared" si="15"/>
        <v>0</v>
      </c>
      <c r="J195" s="15">
        <f t="shared" si="14"/>
        <v>0</v>
      </c>
      <c r="K195" s="24" t="str">
        <f t="shared" si="12"/>
        <v>صفر فقط لاغير</v>
      </c>
      <c r="M195" s="18">
        <v>0.36</v>
      </c>
      <c r="N195" s="19" t="s">
        <v>19</v>
      </c>
      <c r="O195" s="26"/>
      <c r="P195" s="26"/>
      <c r="Q195" s="26"/>
      <c r="R195" s="26"/>
      <c r="S195" s="26"/>
      <c r="T195" s="26"/>
      <c r="U195" s="26"/>
    </row>
    <row r="196" spans="1:21" ht="17.100000000000001" customHeight="1" x14ac:dyDescent="0.3">
      <c r="A196" s="21">
        <v>38</v>
      </c>
      <c r="B196" s="22"/>
      <c r="C196" s="21"/>
      <c r="D196" s="21"/>
      <c r="E196" s="21"/>
      <c r="F196" s="21"/>
      <c r="G196" s="21"/>
      <c r="H196" s="21"/>
      <c r="I196" s="23">
        <f t="shared" si="15"/>
        <v>0</v>
      </c>
      <c r="J196" s="15">
        <f t="shared" si="14"/>
        <v>0</v>
      </c>
      <c r="K196" s="24" t="str">
        <f t="shared" si="12"/>
        <v>صفر فقط لاغير</v>
      </c>
      <c r="M196" s="10">
        <v>0.37</v>
      </c>
      <c r="N196" s="19" t="s">
        <v>19</v>
      </c>
      <c r="O196" s="26"/>
      <c r="P196" s="26"/>
      <c r="Q196" s="26"/>
      <c r="R196" s="26"/>
      <c r="S196" s="26"/>
      <c r="T196" s="26"/>
      <c r="U196" s="26"/>
    </row>
    <row r="197" spans="1:21" ht="17.100000000000001" customHeight="1" x14ac:dyDescent="0.3">
      <c r="A197" s="21">
        <v>39</v>
      </c>
      <c r="B197" s="22"/>
      <c r="C197" s="21"/>
      <c r="D197" s="21"/>
      <c r="E197" s="21"/>
      <c r="F197" s="21"/>
      <c r="G197" s="21"/>
      <c r="H197" s="21"/>
      <c r="I197" s="23">
        <f t="shared" si="15"/>
        <v>0</v>
      </c>
      <c r="J197" s="15">
        <f t="shared" si="14"/>
        <v>0</v>
      </c>
      <c r="K197" s="24" t="str">
        <f t="shared" si="12"/>
        <v>صفر فقط لاغير</v>
      </c>
      <c r="M197" s="18">
        <v>0.38</v>
      </c>
      <c r="N197" s="19" t="s">
        <v>19</v>
      </c>
      <c r="O197" s="26"/>
      <c r="P197" s="26"/>
      <c r="Q197" s="26"/>
      <c r="R197" s="26"/>
      <c r="S197" s="26"/>
      <c r="T197" s="26"/>
      <c r="U197" s="26"/>
    </row>
    <row r="198" spans="1:21" ht="17.100000000000001" customHeight="1" x14ac:dyDescent="0.3">
      <c r="A198" s="21">
        <v>40</v>
      </c>
      <c r="B198" s="22"/>
      <c r="C198" s="21"/>
      <c r="D198" s="21"/>
      <c r="E198" s="21"/>
      <c r="F198" s="21"/>
      <c r="G198" s="21"/>
      <c r="H198" s="21"/>
      <c r="I198" s="23">
        <f t="shared" si="15"/>
        <v>0</v>
      </c>
      <c r="J198" s="15">
        <f t="shared" si="14"/>
        <v>0</v>
      </c>
      <c r="K198" s="24" t="str">
        <f t="shared" si="12"/>
        <v>صفر فقط لاغير</v>
      </c>
      <c r="M198" s="10">
        <v>0.39</v>
      </c>
      <c r="N198" s="19" t="s">
        <v>19</v>
      </c>
      <c r="O198" s="26"/>
      <c r="P198" s="26"/>
      <c r="Q198" s="26"/>
      <c r="R198" s="26"/>
      <c r="S198" s="26"/>
      <c r="T198" s="26"/>
      <c r="U198" s="26"/>
    </row>
    <row r="199" spans="1:21" ht="17.100000000000001" customHeight="1" x14ac:dyDescent="0.3">
      <c r="A199" s="21">
        <v>41</v>
      </c>
      <c r="B199" s="22"/>
      <c r="C199" s="21"/>
      <c r="D199" s="21"/>
      <c r="E199" s="21"/>
      <c r="F199" s="21"/>
      <c r="G199" s="21"/>
      <c r="H199" s="21"/>
      <c r="I199" s="23">
        <f t="shared" si="15"/>
        <v>0</v>
      </c>
      <c r="J199" s="15">
        <f t="shared" si="14"/>
        <v>0</v>
      </c>
      <c r="K199" s="24" t="str">
        <f t="shared" si="12"/>
        <v>صفر فقط لاغير</v>
      </c>
      <c r="M199" s="18">
        <v>0.4</v>
      </c>
      <c r="N199" s="19" t="s">
        <v>19</v>
      </c>
      <c r="O199" s="26"/>
      <c r="P199" s="26"/>
      <c r="Q199" s="26"/>
      <c r="R199" s="26"/>
      <c r="S199" s="26"/>
      <c r="T199" s="26"/>
      <c r="U199" s="26"/>
    </row>
    <row r="200" spans="1:21" ht="17.100000000000001" customHeight="1" x14ac:dyDescent="0.3">
      <c r="A200" s="21">
        <v>42</v>
      </c>
      <c r="B200" s="22"/>
      <c r="C200" s="21"/>
      <c r="D200" s="21"/>
      <c r="E200" s="21"/>
      <c r="F200" s="21"/>
      <c r="G200" s="21"/>
      <c r="H200" s="21"/>
      <c r="I200" s="23">
        <f t="shared" si="15"/>
        <v>0</v>
      </c>
      <c r="J200" s="15">
        <f t="shared" si="14"/>
        <v>0</v>
      </c>
      <c r="K200" s="24" t="str">
        <f t="shared" si="12"/>
        <v>صفر فقط لاغير</v>
      </c>
      <c r="M200" s="10">
        <v>0.41</v>
      </c>
      <c r="N200" s="19" t="s">
        <v>19</v>
      </c>
      <c r="O200" s="26"/>
      <c r="P200" s="26"/>
      <c r="Q200" s="26"/>
      <c r="R200" s="26"/>
      <c r="S200" s="26"/>
      <c r="T200" s="26"/>
      <c r="U200" s="26"/>
    </row>
    <row r="201" spans="1:21" ht="17.100000000000001" customHeight="1" x14ac:dyDescent="0.3">
      <c r="A201" s="21">
        <v>43</v>
      </c>
      <c r="B201" s="22"/>
      <c r="C201" s="21"/>
      <c r="D201" s="21"/>
      <c r="E201" s="21"/>
      <c r="F201" s="21"/>
      <c r="G201" s="21"/>
      <c r="H201" s="21"/>
      <c r="I201" s="23">
        <f t="shared" si="15"/>
        <v>0</v>
      </c>
      <c r="J201" s="15">
        <f t="shared" si="14"/>
        <v>0</v>
      </c>
      <c r="K201" s="24" t="str">
        <f t="shared" si="12"/>
        <v>صفر فقط لاغير</v>
      </c>
      <c r="M201" s="18">
        <v>0.42</v>
      </c>
      <c r="N201" s="19" t="s">
        <v>19</v>
      </c>
      <c r="O201" s="26"/>
      <c r="P201" s="26"/>
      <c r="Q201" s="26"/>
      <c r="R201" s="26"/>
      <c r="S201" s="26"/>
      <c r="T201" s="26"/>
      <c r="U201" s="26"/>
    </row>
    <row r="202" spans="1:21" ht="17.100000000000001" customHeight="1" x14ac:dyDescent="0.3">
      <c r="A202" s="21">
        <v>44</v>
      </c>
      <c r="B202" s="22"/>
      <c r="C202" s="21">
        <v>50</v>
      </c>
      <c r="D202" s="21">
        <v>50</v>
      </c>
      <c r="E202" s="21">
        <v>50</v>
      </c>
      <c r="F202" s="21"/>
      <c r="G202" s="21"/>
      <c r="H202" s="21"/>
      <c r="I202" s="23">
        <f t="shared" si="15"/>
        <v>150</v>
      </c>
      <c r="J202" s="15">
        <f t="shared" si="14"/>
        <v>5</v>
      </c>
      <c r="K202" s="24" t="str">
        <f t="shared" si="12"/>
        <v>خمس درجات فقط لا غير</v>
      </c>
      <c r="M202" s="10">
        <v>0.43</v>
      </c>
      <c r="N202" s="19" t="s">
        <v>19</v>
      </c>
      <c r="O202" s="26"/>
      <c r="P202" s="26"/>
      <c r="Q202" s="26"/>
      <c r="R202" s="26"/>
      <c r="S202" s="26"/>
      <c r="T202" s="26"/>
      <c r="U202" s="26"/>
    </row>
    <row r="203" spans="1:21" ht="17.100000000000001" customHeight="1" x14ac:dyDescent="0.3">
      <c r="A203" s="21">
        <v>45</v>
      </c>
      <c r="B203" s="22"/>
      <c r="C203" s="21"/>
      <c r="D203" s="21"/>
      <c r="E203" s="21"/>
      <c r="F203" s="21"/>
      <c r="G203" s="21"/>
      <c r="H203" s="21"/>
      <c r="I203" s="23">
        <f t="shared" si="15"/>
        <v>0</v>
      </c>
      <c r="J203" s="15">
        <f t="shared" si="14"/>
        <v>0</v>
      </c>
      <c r="K203" s="24" t="str">
        <f t="shared" si="12"/>
        <v>صفر فقط لاغير</v>
      </c>
      <c r="M203" s="18">
        <v>0.44</v>
      </c>
      <c r="N203" s="19" t="s">
        <v>19</v>
      </c>
      <c r="O203" s="26"/>
      <c r="P203" s="26"/>
      <c r="Q203" s="26"/>
      <c r="R203" s="26"/>
      <c r="S203" s="26"/>
      <c r="T203" s="26"/>
      <c r="U203" s="26"/>
    </row>
    <row r="204" spans="1:21" ht="17.100000000000001" customHeight="1" x14ac:dyDescent="0.3">
      <c r="A204" s="21">
        <v>46</v>
      </c>
      <c r="B204" s="22"/>
      <c r="C204" s="21"/>
      <c r="D204" s="21"/>
      <c r="E204" s="21"/>
      <c r="F204" s="21"/>
      <c r="G204" s="21"/>
      <c r="H204" s="21"/>
      <c r="I204" s="23">
        <f t="shared" si="15"/>
        <v>0</v>
      </c>
      <c r="J204" s="15">
        <f t="shared" si="14"/>
        <v>0</v>
      </c>
      <c r="K204" s="24" t="str">
        <f t="shared" si="12"/>
        <v>صفر فقط لاغير</v>
      </c>
      <c r="M204" s="10">
        <v>0.45</v>
      </c>
      <c r="N204" s="19" t="s">
        <v>20</v>
      </c>
      <c r="O204" s="26"/>
      <c r="P204" s="26"/>
      <c r="Q204" s="26"/>
      <c r="R204" s="26"/>
      <c r="S204" s="26"/>
      <c r="T204" s="26"/>
      <c r="U204" s="26"/>
    </row>
    <row r="205" spans="1:21" ht="17.100000000000001" customHeight="1" x14ac:dyDescent="0.3">
      <c r="A205" s="21">
        <v>47</v>
      </c>
      <c r="B205" s="22"/>
      <c r="C205" s="21"/>
      <c r="D205" s="21"/>
      <c r="E205" s="21"/>
      <c r="F205" s="21"/>
      <c r="G205" s="21"/>
      <c r="H205" s="21"/>
      <c r="I205" s="23">
        <f t="shared" si="15"/>
        <v>0</v>
      </c>
      <c r="J205" s="15">
        <f t="shared" si="14"/>
        <v>0</v>
      </c>
      <c r="K205" s="24" t="str">
        <f t="shared" si="12"/>
        <v>صفر فقط لاغير</v>
      </c>
      <c r="M205" s="18">
        <v>0.46</v>
      </c>
      <c r="N205" s="19" t="s">
        <v>20</v>
      </c>
      <c r="O205" s="26"/>
      <c r="P205" s="26"/>
      <c r="Q205" s="26"/>
      <c r="R205" s="26"/>
      <c r="S205" s="26"/>
      <c r="T205" s="26"/>
      <c r="U205" s="26"/>
    </row>
    <row r="206" spans="1:21" ht="17.100000000000001" customHeight="1" x14ac:dyDescent="0.3">
      <c r="A206" s="21">
        <v>48</v>
      </c>
      <c r="B206" s="22"/>
      <c r="C206" s="21"/>
      <c r="D206" s="21"/>
      <c r="E206" s="21"/>
      <c r="F206" s="21"/>
      <c r="G206" s="21"/>
      <c r="H206" s="21"/>
      <c r="I206" s="23">
        <f t="shared" si="15"/>
        <v>0</v>
      </c>
      <c r="J206" s="15">
        <f t="shared" si="14"/>
        <v>0</v>
      </c>
      <c r="K206" s="24" t="str">
        <f t="shared" si="12"/>
        <v>صفر فقط لاغير</v>
      </c>
      <c r="M206" s="10">
        <v>0.47</v>
      </c>
      <c r="N206" s="19" t="s">
        <v>20</v>
      </c>
      <c r="O206" s="26"/>
      <c r="P206" s="26"/>
      <c r="Q206" s="26"/>
      <c r="R206" s="26"/>
      <c r="S206" s="26"/>
      <c r="T206" s="26"/>
      <c r="U206" s="26"/>
    </row>
    <row r="207" spans="1:21" ht="17.100000000000001" customHeight="1" x14ac:dyDescent="0.3">
      <c r="A207" s="21">
        <v>49</v>
      </c>
      <c r="B207" s="22"/>
      <c r="C207" s="21"/>
      <c r="D207" s="21"/>
      <c r="E207" s="21"/>
      <c r="F207" s="21"/>
      <c r="G207" s="21"/>
      <c r="H207" s="21"/>
      <c r="I207" s="23">
        <f t="shared" si="15"/>
        <v>0</v>
      </c>
      <c r="J207" s="15">
        <f t="shared" si="14"/>
        <v>0</v>
      </c>
      <c r="K207" s="24" t="str">
        <f t="shared" si="12"/>
        <v>صفر فقط لاغير</v>
      </c>
      <c r="M207" s="18">
        <v>0.48</v>
      </c>
      <c r="N207" s="19" t="s">
        <v>20</v>
      </c>
      <c r="O207" s="26"/>
      <c r="P207" s="26"/>
      <c r="Q207" s="26"/>
      <c r="R207" s="26"/>
      <c r="S207" s="26"/>
      <c r="T207" s="26"/>
      <c r="U207" s="26"/>
    </row>
    <row r="208" spans="1:21" ht="17.100000000000001" customHeight="1" x14ac:dyDescent="0.3">
      <c r="A208" s="21">
        <v>50</v>
      </c>
      <c r="B208" s="22"/>
      <c r="C208" s="21"/>
      <c r="D208" s="21"/>
      <c r="E208" s="21"/>
      <c r="F208" s="21"/>
      <c r="G208" s="21"/>
      <c r="H208" s="21"/>
      <c r="I208" s="23">
        <f t="shared" si="15"/>
        <v>0</v>
      </c>
      <c r="J208" s="15">
        <f t="shared" si="14"/>
        <v>0</v>
      </c>
      <c r="K208" s="24" t="str">
        <f t="shared" si="12"/>
        <v>صفر فقط لاغير</v>
      </c>
      <c r="M208" s="10">
        <v>0.49</v>
      </c>
      <c r="N208" s="19" t="s">
        <v>20</v>
      </c>
      <c r="O208" s="26"/>
      <c r="P208" s="26"/>
      <c r="Q208" s="26"/>
      <c r="R208" s="26"/>
      <c r="S208" s="26"/>
      <c r="T208" s="26"/>
      <c r="U208" s="26"/>
    </row>
    <row r="209" spans="1:21" s="6" customFormat="1" ht="50.25" customHeight="1" thickBot="1" x14ac:dyDescent="0.35">
      <c r="A209" s="1"/>
      <c r="B209" s="1" t="s">
        <v>230</v>
      </c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4"/>
      <c r="N209" s="3"/>
      <c r="O209" s="5"/>
      <c r="P209" s="5"/>
      <c r="Q209" s="5"/>
      <c r="R209" s="5"/>
      <c r="S209" s="5"/>
      <c r="T209" s="5"/>
      <c r="U209" s="5"/>
    </row>
    <row r="210" spans="1:21" s="12" customFormat="1" ht="17.100000000000001" customHeight="1" thickTop="1" x14ac:dyDescent="0.2">
      <c r="A210" s="7" t="s">
        <v>1</v>
      </c>
      <c r="B210" s="7" t="s">
        <v>2</v>
      </c>
      <c r="C210" s="7" t="s">
        <v>3</v>
      </c>
      <c r="D210" s="7" t="s">
        <v>4</v>
      </c>
      <c r="E210" s="7" t="s">
        <v>5</v>
      </c>
      <c r="F210" s="7" t="s">
        <v>6</v>
      </c>
      <c r="G210" s="7" t="s">
        <v>7</v>
      </c>
      <c r="H210" s="7" t="s">
        <v>8</v>
      </c>
      <c r="I210" s="7" t="s">
        <v>9</v>
      </c>
      <c r="J210" s="8" t="s">
        <v>10</v>
      </c>
      <c r="K210" s="7" t="s">
        <v>11</v>
      </c>
      <c r="L210" s="9"/>
      <c r="M210" s="10"/>
      <c r="N210" s="11"/>
    </row>
    <row r="211" spans="1:21" ht="17.100000000000001" customHeight="1" x14ac:dyDescent="0.3">
      <c r="A211" s="13">
        <v>1</v>
      </c>
      <c r="B211" s="14"/>
      <c r="C211" s="13">
        <v>50</v>
      </c>
      <c r="D211" s="13">
        <v>50</v>
      </c>
      <c r="E211" s="13">
        <v>50</v>
      </c>
      <c r="F211" s="13"/>
      <c r="G211" s="13"/>
      <c r="H211" s="13"/>
      <c r="I211" s="15">
        <f>SUM(C211:H211)</f>
        <v>150</v>
      </c>
      <c r="J211" s="15">
        <f>SUM(C211:H211)/30</f>
        <v>5</v>
      </c>
      <c r="K211" s="16" t="str">
        <f t="shared" ref="K211:K274" si="16">LOOKUP(J211,M:M,N:N)</f>
        <v>خمس درجات فقط لا غير</v>
      </c>
      <c r="M211" s="18">
        <v>0</v>
      </c>
      <c r="N211" s="19" t="s">
        <v>12</v>
      </c>
    </row>
    <row r="212" spans="1:21" ht="17.100000000000001" customHeight="1" x14ac:dyDescent="0.3">
      <c r="A212" s="21">
        <v>2</v>
      </c>
      <c r="B212" s="22"/>
      <c r="C212" s="21"/>
      <c r="D212" s="21"/>
      <c r="E212" s="21"/>
      <c r="F212" s="21"/>
      <c r="G212" s="21"/>
      <c r="H212" s="21"/>
      <c r="I212" s="23">
        <f t="shared" ref="I212:I230" si="17">SUM(C212:H212)</f>
        <v>0</v>
      </c>
      <c r="J212" s="15">
        <f t="shared" ref="J212:J260" si="18">SUM(C212:H212)/30</f>
        <v>0</v>
      </c>
      <c r="K212" s="24" t="str">
        <f t="shared" si="16"/>
        <v>صفر فقط لاغير</v>
      </c>
      <c r="M212" s="10">
        <v>0.01</v>
      </c>
      <c r="N212" s="19" t="s">
        <v>12</v>
      </c>
    </row>
    <row r="213" spans="1:21" ht="17.100000000000001" customHeight="1" x14ac:dyDescent="0.3">
      <c r="A213" s="21">
        <v>3</v>
      </c>
      <c r="B213" s="22"/>
      <c r="C213" s="21"/>
      <c r="D213" s="21"/>
      <c r="E213" s="21"/>
      <c r="F213" s="21"/>
      <c r="G213" s="21"/>
      <c r="H213" s="21"/>
      <c r="I213" s="23">
        <f t="shared" si="17"/>
        <v>0</v>
      </c>
      <c r="J213" s="15">
        <f t="shared" si="18"/>
        <v>0</v>
      </c>
      <c r="K213" s="24" t="str">
        <f t="shared" si="16"/>
        <v>صفر فقط لاغير</v>
      </c>
      <c r="M213" s="18">
        <v>0.02</v>
      </c>
      <c r="N213" s="19" t="s">
        <v>12</v>
      </c>
    </row>
    <row r="214" spans="1:21" ht="17.100000000000001" customHeight="1" x14ac:dyDescent="0.3">
      <c r="A214" s="21">
        <v>4</v>
      </c>
      <c r="B214" s="22"/>
      <c r="C214" s="25"/>
      <c r="D214" s="25"/>
      <c r="E214" s="25"/>
      <c r="F214" s="25"/>
      <c r="G214" s="25"/>
      <c r="H214" s="25"/>
      <c r="I214" s="23">
        <f t="shared" si="17"/>
        <v>0</v>
      </c>
      <c r="J214" s="15">
        <f t="shared" si="18"/>
        <v>0</v>
      </c>
      <c r="K214" s="24" t="str">
        <f t="shared" si="16"/>
        <v>صفر فقط لاغير</v>
      </c>
      <c r="M214" s="10">
        <v>0.03</v>
      </c>
      <c r="N214" s="19" t="s">
        <v>12</v>
      </c>
    </row>
    <row r="215" spans="1:21" ht="17.100000000000001" customHeight="1" x14ac:dyDescent="0.3">
      <c r="A215" s="21">
        <v>5</v>
      </c>
      <c r="B215" s="22"/>
      <c r="C215" s="21"/>
      <c r="D215" s="21"/>
      <c r="E215" s="21"/>
      <c r="F215" s="21"/>
      <c r="G215" s="21"/>
      <c r="H215" s="21"/>
      <c r="I215" s="23">
        <f t="shared" si="17"/>
        <v>0</v>
      </c>
      <c r="J215" s="15">
        <f t="shared" si="18"/>
        <v>0</v>
      </c>
      <c r="K215" s="24" t="str">
        <f t="shared" si="16"/>
        <v>صفر فقط لاغير</v>
      </c>
      <c r="M215" s="18">
        <v>0.04</v>
      </c>
      <c r="N215" s="19" t="s">
        <v>12</v>
      </c>
    </row>
    <row r="216" spans="1:21" ht="17.100000000000001" customHeight="1" x14ac:dyDescent="0.3">
      <c r="A216" s="21">
        <v>6</v>
      </c>
      <c r="B216" s="22"/>
      <c r="C216" s="21"/>
      <c r="D216" s="21"/>
      <c r="E216" s="21"/>
      <c r="F216" s="21"/>
      <c r="G216" s="21"/>
      <c r="H216" s="21"/>
      <c r="I216" s="23">
        <f t="shared" si="17"/>
        <v>0</v>
      </c>
      <c r="J216" s="15">
        <f t="shared" si="18"/>
        <v>0</v>
      </c>
      <c r="K216" s="24" t="str">
        <f t="shared" si="16"/>
        <v>صفر فقط لاغير</v>
      </c>
      <c r="M216" s="10">
        <v>0.05</v>
      </c>
      <c r="N216" s="19" t="s">
        <v>13</v>
      </c>
    </row>
    <row r="217" spans="1:21" ht="17.100000000000001" customHeight="1" x14ac:dyDescent="0.3">
      <c r="A217" s="21">
        <v>7</v>
      </c>
      <c r="B217" s="22"/>
      <c r="C217" s="21"/>
      <c r="D217" s="21"/>
      <c r="E217" s="21"/>
      <c r="F217" s="21"/>
      <c r="G217" s="21"/>
      <c r="H217" s="21"/>
      <c r="I217" s="23">
        <f t="shared" si="17"/>
        <v>0</v>
      </c>
      <c r="J217" s="15">
        <f t="shared" si="18"/>
        <v>0</v>
      </c>
      <c r="K217" s="24" t="str">
        <f t="shared" si="16"/>
        <v>صفر فقط لاغير</v>
      </c>
      <c r="M217" s="18">
        <v>0.06</v>
      </c>
      <c r="N217" s="19" t="s">
        <v>13</v>
      </c>
    </row>
    <row r="218" spans="1:21" ht="17.100000000000001" customHeight="1" x14ac:dyDescent="0.3">
      <c r="A218" s="21">
        <v>8</v>
      </c>
      <c r="B218" s="22"/>
      <c r="C218" s="21"/>
      <c r="D218" s="21"/>
      <c r="E218" s="21"/>
      <c r="F218" s="21"/>
      <c r="G218" s="21"/>
      <c r="H218" s="21"/>
      <c r="I218" s="23">
        <f t="shared" si="17"/>
        <v>0</v>
      </c>
      <c r="J218" s="15">
        <f t="shared" si="18"/>
        <v>0</v>
      </c>
      <c r="K218" s="24" t="str">
        <f t="shared" si="16"/>
        <v>صفر فقط لاغير</v>
      </c>
      <c r="M218" s="10">
        <v>7.0000000000000007E-2</v>
      </c>
      <c r="N218" s="19" t="s">
        <v>13</v>
      </c>
      <c r="O218" s="26"/>
      <c r="P218" s="26"/>
    </row>
    <row r="219" spans="1:21" ht="17.100000000000001" customHeight="1" x14ac:dyDescent="0.3">
      <c r="A219" s="21">
        <v>9</v>
      </c>
      <c r="B219" s="22"/>
      <c r="C219" s="21"/>
      <c r="D219" s="21"/>
      <c r="E219" s="21"/>
      <c r="F219" s="21"/>
      <c r="G219" s="21"/>
      <c r="H219" s="21"/>
      <c r="I219" s="23">
        <f t="shared" si="17"/>
        <v>0</v>
      </c>
      <c r="J219" s="15">
        <f t="shared" si="18"/>
        <v>0</v>
      </c>
      <c r="K219" s="24" t="str">
        <f t="shared" si="16"/>
        <v>صفر فقط لاغير</v>
      </c>
      <c r="M219" s="18">
        <v>0.08</v>
      </c>
      <c r="N219" s="19" t="s">
        <v>13</v>
      </c>
      <c r="O219" s="26"/>
      <c r="P219" s="26"/>
    </row>
    <row r="220" spans="1:21" ht="17.100000000000001" customHeight="1" x14ac:dyDescent="0.3">
      <c r="A220" s="21">
        <v>10</v>
      </c>
      <c r="B220" s="22"/>
      <c r="C220" s="21"/>
      <c r="D220" s="21"/>
      <c r="E220" s="21"/>
      <c r="F220" s="21"/>
      <c r="G220" s="21"/>
      <c r="H220" s="21"/>
      <c r="I220" s="23">
        <f t="shared" si="17"/>
        <v>0</v>
      </c>
      <c r="J220" s="15">
        <f t="shared" si="18"/>
        <v>0</v>
      </c>
      <c r="K220" s="24" t="str">
        <f t="shared" si="16"/>
        <v>صفر فقط لاغير</v>
      </c>
      <c r="M220" s="10">
        <v>0.09</v>
      </c>
      <c r="N220" s="19" t="s">
        <v>13</v>
      </c>
      <c r="O220" s="26"/>
      <c r="P220" s="26"/>
      <c r="Q220" s="26"/>
      <c r="R220" s="26"/>
      <c r="S220" s="26"/>
      <c r="T220" s="26"/>
      <c r="U220" s="26"/>
    </row>
    <row r="221" spans="1:21" ht="17.100000000000001" customHeight="1" x14ac:dyDescent="0.3">
      <c r="A221" s="21">
        <v>11</v>
      </c>
      <c r="B221" s="22"/>
      <c r="C221" s="21"/>
      <c r="D221" s="21"/>
      <c r="E221" s="21"/>
      <c r="F221" s="21"/>
      <c r="G221" s="21"/>
      <c r="H221" s="21"/>
      <c r="I221" s="23">
        <f t="shared" si="17"/>
        <v>0</v>
      </c>
      <c r="J221" s="15">
        <f t="shared" si="18"/>
        <v>0</v>
      </c>
      <c r="K221" s="24" t="str">
        <f t="shared" si="16"/>
        <v>صفر فقط لاغير</v>
      </c>
      <c r="M221" s="18">
        <v>0.1</v>
      </c>
      <c r="N221" s="19" t="s">
        <v>13</v>
      </c>
      <c r="O221" s="26"/>
      <c r="P221" s="26"/>
      <c r="Q221" s="26"/>
      <c r="R221" s="26"/>
      <c r="S221" s="26"/>
      <c r="T221" s="26"/>
      <c r="U221" s="26"/>
    </row>
    <row r="222" spans="1:21" ht="17.100000000000001" customHeight="1" x14ac:dyDescent="0.3">
      <c r="A222" s="21">
        <v>12</v>
      </c>
      <c r="B222" s="22"/>
      <c r="C222" s="21"/>
      <c r="D222" s="21"/>
      <c r="E222" s="21"/>
      <c r="F222" s="21"/>
      <c r="G222" s="21"/>
      <c r="H222" s="21"/>
      <c r="I222" s="23">
        <f t="shared" si="17"/>
        <v>0</v>
      </c>
      <c r="J222" s="15">
        <f t="shared" si="18"/>
        <v>0</v>
      </c>
      <c r="K222" s="24" t="str">
        <f t="shared" si="16"/>
        <v>صفر فقط لاغير</v>
      </c>
      <c r="M222" s="10">
        <v>0.11</v>
      </c>
      <c r="N222" s="19" t="s">
        <v>13</v>
      </c>
      <c r="O222" s="26"/>
      <c r="P222" s="26"/>
      <c r="Q222" s="26"/>
      <c r="R222" s="26"/>
      <c r="S222" s="26"/>
      <c r="T222" s="26"/>
      <c r="U222" s="26"/>
    </row>
    <row r="223" spans="1:21" ht="17.100000000000001" customHeight="1" x14ac:dyDescent="0.3">
      <c r="A223" s="21">
        <v>13</v>
      </c>
      <c r="B223" s="22"/>
      <c r="C223" s="21"/>
      <c r="D223" s="21"/>
      <c r="E223" s="21"/>
      <c r="F223" s="21"/>
      <c r="G223" s="21"/>
      <c r="H223" s="21"/>
      <c r="I223" s="23">
        <f t="shared" si="17"/>
        <v>0</v>
      </c>
      <c r="J223" s="15">
        <f t="shared" si="18"/>
        <v>0</v>
      </c>
      <c r="K223" s="24" t="str">
        <f t="shared" si="16"/>
        <v>صفر فقط لاغير</v>
      </c>
      <c r="M223" s="18">
        <v>0.12</v>
      </c>
      <c r="N223" s="19" t="s">
        <v>13</v>
      </c>
      <c r="O223" s="26"/>
      <c r="P223" s="26"/>
      <c r="Q223" s="26"/>
      <c r="R223" s="26"/>
      <c r="S223" s="26"/>
      <c r="T223" s="26"/>
      <c r="U223" s="26"/>
    </row>
    <row r="224" spans="1:21" ht="17.100000000000001" customHeight="1" x14ac:dyDescent="0.3">
      <c r="A224" s="21">
        <v>14</v>
      </c>
      <c r="B224" s="22"/>
      <c r="C224" s="21"/>
      <c r="D224" s="21"/>
      <c r="E224" s="21"/>
      <c r="F224" s="21"/>
      <c r="G224" s="21"/>
      <c r="H224" s="21"/>
      <c r="I224" s="23">
        <f t="shared" si="17"/>
        <v>0</v>
      </c>
      <c r="J224" s="15">
        <f t="shared" si="18"/>
        <v>0</v>
      </c>
      <c r="K224" s="24" t="str">
        <f t="shared" si="16"/>
        <v>صفر فقط لاغير</v>
      </c>
      <c r="M224" s="10">
        <v>0.13</v>
      </c>
      <c r="N224" s="19" t="s">
        <v>13</v>
      </c>
      <c r="O224" s="26"/>
      <c r="P224" s="26"/>
      <c r="Q224" s="26"/>
      <c r="R224" s="26"/>
      <c r="S224" s="26"/>
      <c r="T224" s="26"/>
      <c r="U224" s="26"/>
    </row>
    <row r="225" spans="1:21" ht="17.100000000000001" customHeight="1" x14ac:dyDescent="0.3">
      <c r="A225" s="21">
        <v>15</v>
      </c>
      <c r="B225" s="22"/>
      <c r="C225" s="21"/>
      <c r="D225" s="21"/>
      <c r="E225" s="21"/>
      <c r="F225" s="21"/>
      <c r="G225" s="21"/>
      <c r="H225" s="21"/>
      <c r="I225" s="23">
        <f t="shared" si="17"/>
        <v>0</v>
      </c>
      <c r="J225" s="15">
        <f t="shared" si="18"/>
        <v>0</v>
      </c>
      <c r="K225" s="24" t="str">
        <f t="shared" si="16"/>
        <v>صفر فقط لاغير</v>
      </c>
      <c r="M225" s="18">
        <v>0.14000000000000001</v>
      </c>
      <c r="N225" s="19" t="s">
        <v>13</v>
      </c>
      <c r="O225" s="26"/>
      <c r="P225" s="26"/>
      <c r="Q225" s="26"/>
      <c r="R225" s="26"/>
      <c r="S225" s="26"/>
      <c r="T225" s="26"/>
      <c r="U225" s="26"/>
    </row>
    <row r="226" spans="1:21" ht="17.100000000000001" customHeight="1" x14ac:dyDescent="0.3">
      <c r="A226" s="21">
        <v>16</v>
      </c>
      <c r="B226" s="22"/>
      <c r="C226" s="21"/>
      <c r="D226" s="21"/>
      <c r="E226" s="21"/>
      <c r="F226" s="21"/>
      <c r="G226" s="21"/>
      <c r="H226" s="21"/>
      <c r="I226" s="23">
        <f t="shared" si="17"/>
        <v>0</v>
      </c>
      <c r="J226" s="15">
        <f t="shared" si="18"/>
        <v>0</v>
      </c>
      <c r="K226" s="24" t="str">
        <f t="shared" si="16"/>
        <v>صفر فقط لاغير</v>
      </c>
      <c r="M226" s="10">
        <v>0.15</v>
      </c>
      <c r="N226" s="19" t="s">
        <v>14</v>
      </c>
      <c r="O226" s="26"/>
      <c r="P226" s="26"/>
      <c r="Q226" s="26"/>
      <c r="R226" s="26"/>
      <c r="S226" s="26"/>
      <c r="T226" s="26"/>
      <c r="U226" s="26"/>
    </row>
    <row r="227" spans="1:21" ht="17.100000000000001" customHeight="1" x14ac:dyDescent="0.3">
      <c r="A227" s="21">
        <v>17</v>
      </c>
      <c r="B227" s="22"/>
      <c r="C227" s="21"/>
      <c r="D227" s="21"/>
      <c r="E227" s="21"/>
      <c r="F227" s="21"/>
      <c r="G227" s="21"/>
      <c r="H227" s="21"/>
      <c r="I227" s="23">
        <f t="shared" si="17"/>
        <v>0</v>
      </c>
      <c r="J227" s="15">
        <f t="shared" si="18"/>
        <v>0</v>
      </c>
      <c r="K227" s="24" t="str">
        <f t="shared" si="16"/>
        <v>صفر فقط لاغير</v>
      </c>
      <c r="M227" s="18">
        <v>0.16</v>
      </c>
      <c r="N227" s="19" t="s">
        <v>14</v>
      </c>
      <c r="O227" s="26"/>
      <c r="P227" s="26"/>
      <c r="Q227" s="26"/>
      <c r="R227" s="26"/>
      <c r="S227" s="26"/>
      <c r="T227" s="26"/>
      <c r="U227" s="26"/>
    </row>
    <row r="228" spans="1:21" ht="17.100000000000001" customHeight="1" x14ac:dyDescent="0.3">
      <c r="A228" s="21">
        <v>18</v>
      </c>
      <c r="B228" s="22"/>
      <c r="C228" s="21"/>
      <c r="D228" s="21"/>
      <c r="E228" s="21"/>
      <c r="F228" s="21"/>
      <c r="G228" s="21"/>
      <c r="H228" s="21"/>
      <c r="I228" s="23">
        <f t="shared" si="17"/>
        <v>0</v>
      </c>
      <c r="J228" s="15">
        <f t="shared" si="18"/>
        <v>0</v>
      </c>
      <c r="K228" s="24" t="str">
        <f t="shared" si="16"/>
        <v>صفر فقط لاغير</v>
      </c>
      <c r="M228" s="10">
        <v>0.17</v>
      </c>
      <c r="N228" s="19" t="s">
        <v>14</v>
      </c>
      <c r="O228" s="26"/>
      <c r="P228" s="26"/>
      <c r="Q228" s="26"/>
      <c r="R228" s="26"/>
      <c r="S228" s="26"/>
      <c r="T228" s="26"/>
      <c r="U228" s="26"/>
    </row>
    <row r="229" spans="1:21" ht="17.100000000000001" customHeight="1" x14ac:dyDescent="0.3">
      <c r="A229" s="21">
        <v>19</v>
      </c>
      <c r="B229" s="22"/>
      <c r="C229" s="21"/>
      <c r="D229" s="21"/>
      <c r="E229" s="21"/>
      <c r="F229" s="21"/>
      <c r="G229" s="21"/>
      <c r="H229" s="21"/>
      <c r="I229" s="23">
        <f t="shared" si="17"/>
        <v>0</v>
      </c>
      <c r="J229" s="15">
        <f t="shared" si="18"/>
        <v>0</v>
      </c>
      <c r="K229" s="24" t="str">
        <f t="shared" si="16"/>
        <v>صفر فقط لاغير</v>
      </c>
      <c r="M229" s="18">
        <v>0.18</v>
      </c>
      <c r="N229" s="19" t="s">
        <v>14</v>
      </c>
      <c r="O229" s="26"/>
      <c r="P229" s="26"/>
      <c r="Q229" s="26"/>
      <c r="R229" s="26"/>
      <c r="S229" s="26"/>
      <c r="T229" s="26"/>
      <c r="U229" s="26"/>
    </row>
    <row r="230" spans="1:21" ht="17.100000000000001" customHeight="1" x14ac:dyDescent="0.3">
      <c r="A230" s="21">
        <v>20</v>
      </c>
      <c r="B230" s="22"/>
      <c r="C230" s="21"/>
      <c r="D230" s="21"/>
      <c r="E230" s="21"/>
      <c r="F230" s="21"/>
      <c r="G230" s="21"/>
      <c r="H230" s="21"/>
      <c r="I230" s="23">
        <f t="shared" si="17"/>
        <v>0</v>
      </c>
      <c r="J230" s="15">
        <f t="shared" si="18"/>
        <v>0</v>
      </c>
      <c r="K230" s="24" t="str">
        <f t="shared" si="16"/>
        <v>صفر فقط لاغير</v>
      </c>
      <c r="M230" s="10">
        <v>0.19</v>
      </c>
      <c r="N230" s="19" t="s">
        <v>14</v>
      </c>
      <c r="O230" s="26"/>
      <c r="P230" s="26"/>
      <c r="Q230" s="26"/>
      <c r="R230" s="26"/>
      <c r="S230" s="26"/>
      <c r="T230" s="26"/>
      <c r="U230" s="26"/>
    </row>
    <row r="231" spans="1:21" ht="17.100000000000001" customHeight="1" x14ac:dyDescent="0.3">
      <c r="A231" s="21">
        <v>21</v>
      </c>
      <c r="B231" s="14"/>
      <c r="C231" s="13">
        <v>50</v>
      </c>
      <c r="D231" s="13">
        <v>50</v>
      </c>
      <c r="E231" s="13">
        <v>50</v>
      </c>
      <c r="F231" s="13"/>
      <c r="G231" s="13"/>
      <c r="H231" s="13"/>
      <c r="I231" s="15">
        <f>SUM(C231:H231)</f>
        <v>150</v>
      </c>
      <c r="J231" s="15">
        <f t="shared" si="18"/>
        <v>5</v>
      </c>
      <c r="K231" s="16" t="str">
        <f t="shared" si="16"/>
        <v>خمس درجات فقط لا غير</v>
      </c>
      <c r="M231" s="18">
        <v>0.2</v>
      </c>
      <c r="N231" s="19" t="s">
        <v>14</v>
      </c>
      <c r="O231" s="26"/>
      <c r="P231" s="26"/>
      <c r="Q231" s="26"/>
      <c r="R231" s="26"/>
      <c r="S231" s="26"/>
      <c r="T231" s="26"/>
      <c r="U231" s="26"/>
    </row>
    <row r="232" spans="1:21" ht="17.100000000000001" customHeight="1" x14ac:dyDescent="0.3">
      <c r="A232" s="21">
        <v>22</v>
      </c>
      <c r="B232" s="22"/>
      <c r="C232" s="21"/>
      <c r="D232" s="21"/>
      <c r="E232" s="21"/>
      <c r="F232" s="21"/>
      <c r="G232" s="21"/>
      <c r="H232" s="21"/>
      <c r="I232" s="23">
        <f t="shared" ref="I232:I288" si="19">SUM(C232:H232)</f>
        <v>0</v>
      </c>
      <c r="J232" s="15">
        <f t="shared" si="18"/>
        <v>0</v>
      </c>
      <c r="K232" s="24" t="str">
        <f t="shared" si="16"/>
        <v>صفر فقط لاغير</v>
      </c>
      <c r="M232" s="10">
        <v>0.21</v>
      </c>
      <c r="N232" s="19" t="s">
        <v>14</v>
      </c>
      <c r="O232" s="26"/>
      <c r="P232" s="26"/>
      <c r="Q232" s="26"/>
      <c r="R232" s="26"/>
      <c r="S232" s="26"/>
      <c r="T232" s="26"/>
      <c r="U232" s="26"/>
    </row>
    <row r="233" spans="1:21" ht="17.100000000000001" customHeight="1" x14ac:dyDescent="0.3">
      <c r="A233" s="21">
        <v>23</v>
      </c>
      <c r="B233" s="22"/>
      <c r="C233" s="21"/>
      <c r="D233" s="21"/>
      <c r="E233" s="21"/>
      <c r="F233" s="21"/>
      <c r="G233" s="21"/>
      <c r="H233" s="21"/>
      <c r="I233" s="23">
        <f t="shared" si="19"/>
        <v>0</v>
      </c>
      <c r="J233" s="15">
        <f t="shared" si="18"/>
        <v>0</v>
      </c>
      <c r="K233" s="24" t="str">
        <f t="shared" si="16"/>
        <v>صفر فقط لاغير</v>
      </c>
      <c r="M233" s="18">
        <v>0.22</v>
      </c>
      <c r="N233" s="19" t="s">
        <v>14</v>
      </c>
      <c r="O233" s="26"/>
      <c r="P233" s="26"/>
      <c r="Q233" s="26"/>
      <c r="R233" s="26"/>
      <c r="S233" s="26"/>
      <c r="T233" s="26"/>
      <c r="U233" s="26"/>
    </row>
    <row r="234" spans="1:21" ht="17.100000000000001" customHeight="1" x14ac:dyDescent="0.3">
      <c r="A234" s="21">
        <v>24</v>
      </c>
      <c r="B234" s="22"/>
      <c r="C234" s="25"/>
      <c r="D234" s="25"/>
      <c r="E234" s="25"/>
      <c r="F234" s="25"/>
      <c r="G234" s="25"/>
      <c r="H234" s="25"/>
      <c r="I234" s="23">
        <f t="shared" si="19"/>
        <v>0</v>
      </c>
      <c r="J234" s="15">
        <f t="shared" si="18"/>
        <v>0</v>
      </c>
      <c r="K234" s="24" t="str">
        <f t="shared" si="16"/>
        <v>صفر فقط لاغير</v>
      </c>
      <c r="M234" s="10">
        <v>0.23</v>
      </c>
      <c r="N234" s="19" t="s">
        <v>14</v>
      </c>
      <c r="O234" s="26"/>
      <c r="P234" s="26"/>
      <c r="Q234" s="26"/>
      <c r="R234" s="26"/>
      <c r="S234" s="26"/>
      <c r="T234" s="26"/>
      <c r="U234" s="26"/>
    </row>
    <row r="235" spans="1:21" ht="17.100000000000001" customHeight="1" x14ac:dyDescent="0.3">
      <c r="A235" s="21">
        <v>25</v>
      </c>
      <c r="B235" s="22"/>
      <c r="C235" s="21"/>
      <c r="D235" s="21"/>
      <c r="E235" s="21"/>
      <c r="F235" s="21"/>
      <c r="G235" s="21"/>
      <c r="H235" s="21"/>
      <c r="I235" s="23">
        <f t="shared" si="19"/>
        <v>0</v>
      </c>
      <c r="J235" s="15">
        <f t="shared" si="18"/>
        <v>0</v>
      </c>
      <c r="K235" s="24" t="str">
        <f t="shared" si="16"/>
        <v>صفر فقط لاغير</v>
      </c>
      <c r="M235" s="18">
        <v>0.24</v>
      </c>
      <c r="N235" s="19" t="s">
        <v>14</v>
      </c>
      <c r="O235" s="26"/>
      <c r="P235" s="26"/>
      <c r="Q235" s="26"/>
      <c r="R235" s="26"/>
      <c r="S235" s="26"/>
      <c r="T235" s="26"/>
      <c r="U235" s="26"/>
    </row>
    <row r="236" spans="1:21" ht="17.100000000000001" customHeight="1" x14ac:dyDescent="0.3">
      <c r="A236" s="21">
        <v>26</v>
      </c>
      <c r="B236" s="22"/>
      <c r="C236" s="21"/>
      <c r="D236" s="21"/>
      <c r="E236" s="21"/>
      <c r="F236" s="21"/>
      <c r="G236" s="21"/>
      <c r="H236" s="21"/>
      <c r="I236" s="23">
        <f t="shared" si="19"/>
        <v>0</v>
      </c>
      <c r="J236" s="15">
        <f t="shared" si="18"/>
        <v>0</v>
      </c>
      <c r="K236" s="24" t="str">
        <f t="shared" si="16"/>
        <v>صفر فقط لاغير</v>
      </c>
      <c r="M236" s="10">
        <v>0.25</v>
      </c>
      <c r="N236" s="19" t="s">
        <v>16</v>
      </c>
      <c r="O236" s="26"/>
      <c r="P236" s="26"/>
      <c r="Q236" s="26"/>
      <c r="R236" s="26"/>
      <c r="S236" s="26"/>
      <c r="T236" s="26"/>
      <c r="U236" s="26"/>
    </row>
    <row r="237" spans="1:21" ht="17.100000000000001" customHeight="1" x14ac:dyDescent="0.3">
      <c r="A237" s="21">
        <v>27</v>
      </c>
      <c r="B237" s="22"/>
      <c r="C237" s="21"/>
      <c r="D237" s="21"/>
      <c r="E237" s="21"/>
      <c r="F237" s="21"/>
      <c r="G237" s="21"/>
      <c r="H237" s="21"/>
      <c r="I237" s="23">
        <f t="shared" si="19"/>
        <v>0</v>
      </c>
      <c r="J237" s="15">
        <f t="shared" si="18"/>
        <v>0</v>
      </c>
      <c r="K237" s="24" t="str">
        <f t="shared" si="16"/>
        <v>صفر فقط لاغير</v>
      </c>
      <c r="M237" s="18">
        <v>0.26</v>
      </c>
      <c r="N237" s="19" t="s">
        <v>16</v>
      </c>
      <c r="O237" s="26"/>
      <c r="P237" s="26"/>
      <c r="Q237" s="26"/>
      <c r="R237" s="26"/>
      <c r="S237" s="26"/>
      <c r="T237" s="26"/>
      <c r="U237" s="26"/>
    </row>
    <row r="238" spans="1:21" ht="17.100000000000001" customHeight="1" x14ac:dyDescent="0.3">
      <c r="A238" s="21">
        <v>28</v>
      </c>
      <c r="B238" s="22"/>
      <c r="C238" s="21"/>
      <c r="D238" s="21"/>
      <c r="E238" s="21"/>
      <c r="F238" s="21"/>
      <c r="G238" s="21"/>
      <c r="H238" s="21"/>
      <c r="I238" s="23">
        <f t="shared" si="19"/>
        <v>0</v>
      </c>
      <c r="J238" s="15">
        <f t="shared" si="18"/>
        <v>0</v>
      </c>
      <c r="K238" s="24" t="str">
        <f t="shared" si="16"/>
        <v>صفر فقط لاغير</v>
      </c>
      <c r="M238" s="10">
        <v>0.27</v>
      </c>
      <c r="N238" s="19" t="s">
        <v>16</v>
      </c>
      <c r="O238" s="26"/>
      <c r="P238" s="26"/>
      <c r="Q238" s="26"/>
      <c r="R238" s="26"/>
      <c r="S238" s="26"/>
      <c r="T238" s="26"/>
      <c r="U238" s="26"/>
    </row>
    <row r="239" spans="1:21" ht="17.100000000000001" customHeight="1" x14ac:dyDescent="0.3">
      <c r="A239" s="21">
        <v>29</v>
      </c>
      <c r="B239" s="22"/>
      <c r="C239" s="21"/>
      <c r="D239" s="21"/>
      <c r="E239" s="21"/>
      <c r="F239" s="21"/>
      <c r="G239" s="21"/>
      <c r="H239" s="21"/>
      <c r="I239" s="23">
        <f t="shared" si="19"/>
        <v>0</v>
      </c>
      <c r="J239" s="15">
        <f t="shared" si="18"/>
        <v>0</v>
      </c>
      <c r="K239" s="24" t="str">
        <f t="shared" si="16"/>
        <v>صفر فقط لاغير</v>
      </c>
      <c r="M239" s="18">
        <v>0.28000000000000003</v>
      </c>
      <c r="N239" s="19" t="s">
        <v>16</v>
      </c>
      <c r="O239" s="26"/>
      <c r="P239" s="26"/>
      <c r="Q239" s="26"/>
      <c r="R239" s="26"/>
      <c r="S239" s="26"/>
      <c r="T239" s="26"/>
      <c r="U239" s="26"/>
    </row>
    <row r="240" spans="1:21" ht="17.100000000000001" customHeight="1" x14ac:dyDescent="0.3">
      <c r="A240" s="21">
        <v>30</v>
      </c>
      <c r="B240" s="22"/>
      <c r="C240" s="21"/>
      <c r="D240" s="21"/>
      <c r="E240" s="21"/>
      <c r="F240" s="21"/>
      <c r="G240" s="21"/>
      <c r="H240" s="21"/>
      <c r="I240" s="23">
        <f t="shared" si="19"/>
        <v>0</v>
      </c>
      <c r="J240" s="15">
        <f t="shared" si="18"/>
        <v>0</v>
      </c>
      <c r="K240" s="24" t="str">
        <f t="shared" si="16"/>
        <v>صفر فقط لاغير</v>
      </c>
      <c r="M240" s="10">
        <v>0.28999999999999998</v>
      </c>
      <c r="N240" s="19" t="s">
        <v>16</v>
      </c>
      <c r="O240" s="26"/>
      <c r="P240" s="26"/>
      <c r="Q240" s="26"/>
      <c r="R240" s="26"/>
      <c r="S240" s="26"/>
      <c r="T240" s="26"/>
      <c r="U240" s="26"/>
    </row>
    <row r="241" spans="1:21" s="38" customFormat="1" ht="17.100000000000001" customHeight="1" x14ac:dyDescent="0.3">
      <c r="A241" s="21">
        <v>31</v>
      </c>
      <c r="B241" s="22"/>
      <c r="C241" s="21"/>
      <c r="D241" s="21"/>
      <c r="E241" s="21"/>
      <c r="F241" s="21"/>
      <c r="G241" s="21"/>
      <c r="H241" s="21"/>
      <c r="I241" s="23">
        <f t="shared" si="19"/>
        <v>0</v>
      </c>
      <c r="J241" s="15">
        <f t="shared" si="18"/>
        <v>0</v>
      </c>
      <c r="K241" s="24" t="str">
        <f t="shared" si="16"/>
        <v>صفر فقط لاغير</v>
      </c>
      <c r="L241" s="35"/>
      <c r="M241" s="36">
        <v>0.3</v>
      </c>
      <c r="N241" s="37" t="s">
        <v>16</v>
      </c>
    </row>
    <row r="242" spans="1:21" s="12" customFormat="1" ht="17.100000000000001" customHeight="1" x14ac:dyDescent="0.2">
      <c r="A242" s="21">
        <v>32</v>
      </c>
      <c r="B242" s="22"/>
      <c r="C242" s="21"/>
      <c r="D242" s="21"/>
      <c r="E242" s="21"/>
      <c r="F242" s="21"/>
      <c r="G242" s="21"/>
      <c r="H242" s="21"/>
      <c r="I242" s="23">
        <f t="shared" si="19"/>
        <v>0</v>
      </c>
      <c r="J242" s="15">
        <f t="shared" si="18"/>
        <v>0</v>
      </c>
      <c r="K242" s="24" t="str">
        <f t="shared" si="16"/>
        <v>صفر فقط لاغير</v>
      </c>
      <c r="L242" s="9"/>
      <c r="M242" s="10">
        <v>0.31</v>
      </c>
      <c r="N242" s="19" t="s">
        <v>16</v>
      </c>
    </row>
    <row r="243" spans="1:21" ht="17.100000000000001" customHeight="1" x14ac:dyDescent="0.3">
      <c r="A243" s="21">
        <v>33</v>
      </c>
      <c r="B243" s="22"/>
      <c r="C243" s="21"/>
      <c r="D243" s="21"/>
      <c r="E243" s="21"/>
      <c r="F243" s="21"/>
      <c r="G243" s="21"/>
      <c r="H243" s="21"/>
      <c r="I243" s="23">
        <f t="shared" si="19"/>
        <v>0</v>
      </c>
      <c r="J243" s="15">
        <f t="shared" si="18"/>
        <v>0</v>
      </c>
      <c r="K243" s="24" t="str">
        <f t="shared" si="16"/>
        <v>صفر فقط لاغير</v>
      </c>
      <c r="M243" s="18">
        <v>0.32</v>
      </c>
      <c r="N243" s="19" t="s">
        <v>16</v>
      </c>
      <c r="O243" s="26"/>
      <c r="P243" s="26"/>
      <c r="Q243" s="26"/>
      <c r="R243" s="26"/>
      <c r="S243" s="26"/>
      <c r="T243" s="26"/>
      <c r="U243" s="26"/>
    </row>
    <row r="244" spans="1:21" ht="17.100000000000001" customHeight="1" x14ac:dyDescent="0.3">
      <c r="A244" s="21">
        <v>34</v>
      </c>
      <c r="B244" s="22"/>
      <c r="C244" s="21"/>
      <c r="D244" s="21"/>
      <c r="E244" s="21"/>
      <c r="F244" s="21"/>
      <c r="G244" s="21"/>
      <c r="H244" s="21"/>
      <c r="I244" s="23">
        <f t="shared" si="19"/>
        <v>0</v>
      </c>
      <c r="J244" s="15">
        <f t="shared" si="18"/>
        <v>0</v>
      </c>
      <c r="K244" s="24" t="str">
        <f t="shared" si="16"/>
        <v>صفر فقط لاغير</v>
      </c>
      <c r="M244" s="10">
        <v>0.33</v>
      </c>
      <c r="N244" s="19" t="s">
        <v>16</v>
      </c>
      <c r="O244" s="26"/>
      <c r="P244" s="26"/>
      <c r="Q244" s="26"/>
      <c r="R244" s="26"/>
      <c r="S244" s="26"/>
      <c r="T244" s="26"/>
      <c r="U244" s="26"/>
    </row>
    <row r="245" spans="1:21" ht="17.100000000000001" customHeight="1" x14ac:dyDescent="0.3">
      <c r="A245" s="21">
        <v>35</v>
      </c>
      <c r="B245" s="22"/>
      <c r="C245" s="21"/>
      <c r="D245" s="21"/>
      <c r="E245" s="21"/>
      <c r="F245" s="21"/>
      <c r="G245" s="21"/>
      <c r="H245" s="21"/>
      <c r="I245" s="23">
        <f t="shared" si="19"/>
        <v>0</v>
      </c>
      <c r="J245" s="15">
        <f t="shared" si="18"/>
        <v>0</v>
      </c>
      <c r="K245" s="24" t="str">
        <f t="shared" si="16"/>
        <v>صفر فقط لاغير</v>
      </c>
      <c r="M245" s="18">
        <v>0.34</v>
      </c>
      <c r="N245" s="19" t="s">
        <v>16</v>
      </c>
      <c r="O245" s="26"/>
      <c r="P245" s="26"/>
      <c r="Q245" s="26"/>
      <c r="R245" s="26"/>
      <c r="S245" s="26"/>
      <c r="T245" s="26"/>
      <c r="U245" s="26"/>
    </row>
    <row r="246" spans="1:21" ht="17.100000000000001" customHeight="1" x14ac:dyDescent="0.3">
      <c r="A246" s="21">
        <v>36</v>
      </c>
      <c r="B246" s="22"/>
      <c r="C246" s="21"/>
      <c r="D246" s="21"/>
      <c r="E246" s="21"/>
      <c r="F246" s="21"/>
      <c r="G246" s="21"/>
      <c r="H246" s="21"/>
      <c r="I246" s="23">
        <f t="shared" si="19"/>
        <v>0</v>
      </c>
      <c r="J246" s="15">
        <f t="shared" si="18"/>
        <v>0</v>
      </c>
      <c r="K246" s="24" t="str">
        <f t="shared" si="16"/>
        <v>صفر فقط لاغير</v>
      </c>
      <c r="M246" s="10">
        <v>0.35</v>
      </c>
      <c r="N246" s="19" t="s">
        <v>19</v>
      </c>
      <c r="O246" s="26"/>
      <c r="P246" s="26"/>
      <c r="Q246" s="26"/>
      <c r="R246" s="26"/>
      <c r="S246" s="26"/>
      <c r="T246" s="26"/>
      <c r="U246" s="26"/>
    </row>
    <row r="247" spans="1:21" ht="17.100000000000001" customHeight="1" x14ac:dyDescent="0.3">
      <c r="A247" s="21">
        <v>37</v>
      </c>
      <c r="B247" s="22"/>
      <c r="C247" s="21"/>
      <c r="D247" s="21"/>
      <c r="E247" s="21"/>
      <c r="F247" s="21"/>
      <c r="G247" s="21"/>
      <c r="H247" s="21"/>
      <c r="I247" s="23">
        <f t="shared" si="19"/>
        <v>0</v>
      </c>
      <c r="J247" s="15">
        <f t="shared" si="18"/>
        <v>0</v>
      </c>
      <c r="K247" s="24" t="str">
        <f t="shared" si="16"/>
        <v>صفر فقط لاغير</v>
      </c>
      <c r="M247" s="18">
        <v>0.36</v>
      </c>
      <c r="N247" s="19" t="s">
        <v>19</v>
      </c>
      <c r="O247" s="26"/>
      <c r="P247" s="26"/>
      <c r="Q247" s="26"/>
      <c r="R247" s="26"/>
      <c r="S247" s="26"/>
      <c r="T247" s="26"/>
      <c r="U247" s="26"/>
    </row>
    <row r="248" spans="1:21" ht="17.100000000000001" customHeight="1" x14ac:dyDescent="0.3">
      <c r="A248" s="21">
        <v>38</v>
      </c>
      <c r="B248" s="22"/>
      <c r="C248" s="21"/>
      <c r="D248" s="21"/>
      <c r="E248" s="21"/>
      <c r="F248" s="21"/>
      <c r="G248" s="21"/>
      <c r="H248" s="21"/>
      <c r="I248" s="23">
        <f t="shared" si="19"/>
        <v>0</v>
      </c>
      <c r="J248" s="15">
        <f t="shared" si="18"/>
        <v>0</v>
      </c>
      <c r="K248" s="24" t="str">
        <f t="shared" si="16"/>
        <v>صفر فقط لاغير</v>
      </c>
      <c r="M248" s="10">
        <v>0.37</v>
      </c>
      <c r="N248" s="19" t="s">
        <v>19</v>
      </c>
      <c r="O248" s="26"/>
      <c r="P248" s="26"/>
      <c r="Q248" s="26"/>
      <c r="R248" s="26"/>
      <c r="S248" s="26"/>
      <c r="T248" s="26"/>
      <c r="U248" s="26"/>
    </row>
    <row r="249" spans="1:21" ht="17.100000000000001" customHeight="1" x14ac:dyDescent="0.3">
      <c r="A249" s="21">
        <v>39</v>
      </c>
      <c r="B249" s="22"/>
      <c r="C249" s="21"/>
      <c r="D249" s="21"/>
      <c r="E249" s="21"/>
      <c r="F249" s="21"/>
      <c r="G249" s="21"/>
      <c r="H249" s="21"/>
      <c r="I249" s="23">
        <f t="shared" si="19"/>
        <v>0</v>
      </c>
      <c r="J249" s="15">
        <f t="shared" si="18"/>
        <v>0</v>
      </c>
      <c r="K249" s="24" t="str">
        <f t="shared" si="16"/>
        <v>صفر فقط لاغير</v>
      </c>
      <c r="M249" s="18">
        <v>0.38</v>
      </c>
      <c r="N249" s="19" t="s">
        <v>19</v>
      </c>
      <c r="O249" s="26"/>
      <c r="P249" s="26"/>
      <c r="Q249" s="26"/>
      <c r="R249" s="26"/>
      <c r="S249" s="26"/>
      <c r="T249" s="26"/>
      <c r="U249" s="26"/>
    </row>
    <row r="250" spans="1:21" ht="17.100000000000001" customHeight="1" x14ac:dyDescent="0.3">
      <c r="A250" s="21">
        <v>40</v>
      </c>
      <c r="B250" s="22"/>
      <c r="C250" s="21"/>
      <c r="D250" s="21"/>
      <c r="E250" s="21"/>
      <c r="F250" s="21"/>
      <c r="G250" s="21"/>
      <c r="H250" s="21"/>
      <c r="I250" s="23">
        <f t="shared" si="19"/>
        <v>0</v>
      </c>
      <c r="J250" s="15">
        <f t="shared" si="18"/>
        <v>0</v>
      </c>
      <c r="K250" s="24" t="str">
        <f t="shared" si="16"/>
        <v>صفر فقط لاغير</v>
      </c>
      <c r="M250" s="10">
        <v>0.39</v>
      </c>
      <c r="N250" s="19" t="s">
        <v>19</v>
      </c>
      <c r="O250" s="26"/>
      <c r="P250" s="26"/>
      <c r="Q250" s="26"/>
      <c r="R250" s="26"/>
      <c r="S250" s="26"/>
      <c r="T250" s="26"/>
      <c r="U250" s="26"/>
    </row>
    <row r="251" spans="1:21" ht="17.100000000000001" customHeight="1" x14ac:dyDescent="0.3">
      <c r="A251" s="21">
        <v>41</v>
      </c>
      <c r="B251" s="22"/>
      <c r="C251" s="21"/>
      <c r="D251" s="21"/>
      <c r="E251" s="21"/>
      <c r="F251" s="21"/>
      <c r="G251" s="21"/>
      <c r="H251" s="21"/>
      <c r="I251" s="23">
        <f t="shared" si="19"/>
        <v>0</v>
      </c>
      <c r="J251" s="15">
        <f t="shared" si="18"/>
        <v>0</v>
      </c>
      <c r="K251" s="24" t="str">
        <f t="shared" si="16"/>
        <v>صفر فقط لاغير</v>
      </c>
      <c r="M251" s="18">
        <v>0.4</v>
      </c>
      <c r="N251" s="19" t="s">
        <v>19</v>
      </c>
      <c r="O251" s="26"/>
      <c r="P251" s="26"/>
      <c r="Q251" s="26"/>
      <c r="R251" s="26"/>
      <c r="S251" s="26"/>
      <c r="T251" s="26"/>
      <c r="U251" s="26"/>
    </row>
    <row r="252" spans="1:21" ht="17.100000000000001" customHeight="1" x14ac:dyDescent="0.3">
      <c r="A252" s="21">
        <v>42</v>
      </c>
      <c r="B252" s="22"/>
      <c r="C252" s="21"/>
      <c r="D252" s="21"/>
      <c r="E252" s="21"/>
      <c r="F252" s="21"/>
      <c r="G252" s="21"/>
      <c r="H252" s="21"/>
      <c r="I252" s="23">
        <f t="shared" si="19"/>
        <v>0</v>
      </c>
      <c r="J252" s="15">
        <f t="shared" si="18"/>
        <v>0</v>
      </c>
      <c r="K252" s="24" t="str">
        <f t="shared" si="16"/>
        <v>صفر فقط لاغير</v>
      </c>
      <c r="M252" s="10">
        <v>0.41</v>
      </c>
      <c r="N252" s="19" t="s">
        <v>19</v>
      </c>
      <c r="O252" s="26"/>
      <c r="P252" s="26"/>
      <c r="Q252" s="26"/>
      <c r="R252" s="26"/>
      <c r="S252" s="26"/>
      <c r="T252" s="26"/>
      <c r="U252" s="26"/>
    </row>
    <row r="253" spans="1:21" ht="17.100000000000001" customHeight="1" x14ac:dyDescent="0.3">
      <c r="A253" s="21">
        <v>43</v>
      </c>
      <c r="B253" s="22"/>
      <c r="C253" s="21"/>
      <c r="D253" s="21"/>
      <c r="E253" s="21"/>
      <c r="F253" s="21"/>
      <c r="G253" s="21"/>
      <c r="H253" s="21"/>
      <c r="I253" s="23">
        <f t="shared" si="19"/>
        <v>0</v>
      </c>
      <c r="J253" s="15">
        <f t="shared" si="18"/>
        <v>0</v>
      </c>
      <c r="K253" s="24" t="str">
        <f t="shared" si="16"/>
        <v>صفر فقط لاغير</v>
      </c>
      <c r="M253" s="18">
        <v>0.42</v>
      </c>
      <c r="N253" s="19" t="s">
        <v>19</v>
      </c>
      <c r="O253" s="26"/>
      <c r="P253" s="26"/>
      <c r="Q253" s="26"/>
      <c r="R253" s="26"/>
      <c r="S253" s="26"/>
      <c r="T253" s="26"/>
      <c r="U253" s="26"/>
    </row>
    <row r="254" spans="1:21" ht="17.100000000000001" customHeight="1" x14ac:dyDescent="0.3">
      <c r="A254" s="21">
        <v>44</v>
      </c>
      <c r="B254" s="22"/>
      <c r="C254" s="21">
        <v>50</v>
      </c>
      <c r="D254" s="21">
        <v>50</v>
      </c>
      <c r="E254" s="21">
        <v>50</v>
      </c>
      <c r="F254" s="21"/>
      <c r="G254" s="21"/>
      <c r="H254" s="21"/>
      <c r="I254" s="23">
        <f t="shared" si="19"/>
        <v>150</v>
      </c>
      <c r="J254" s="15">
        <f t="shared" si="18"/>
        <v>5</v>
      </c>
      <c r="K254" s="24" t="str">
        <f t="shared" si="16"/>
        <v>خمس درجات فقط لا غير</v>
      </c>
      <c r="M254" s="10">
        <v>0.43</v>
      </c>
      <c r="N254" s="19" t="s">
        <v>19</v>
      </c>
      <c r="O254" s="26"/>
      <c r="P254" s="26"/>
      <c r="Q254" s="26"/>
      <c r="R254" s="26"/>
      <c r="S254" s="26"/>
      <c r="T254" s="26"/>
      <c r="U254" s="26"/>
    </row>
    <row r="255" spans="1:21" ht="17.100000000000001" customHeight="1" x14ac:dyDescent="0.3">
      <c r="A255" s="21">
        <v>45</v>
      </c>
      <c r="B255" s="22"/>
      <c r="C255" s="21"/>
      <c r="D255" s="21"/>
      <c r="E255" s="21"/>
      <c r="F255" s="21"/>
      <c r="G255" s="21"/>
      <c r="H255" s="21"/>
      <c r="I255" s="23">
        <f t="shared" si="19"/>
        <v>0</v>
      </c>
      <c r="J255" s="15">
        <f t="shared" si="18"/>
        <v>0</v>
      </c>
      <c r="K255" s="24" t="str">
        <f t="shared" si="16"/>
        <v>صفر فقط لاغير</v>
      </c>
      <c r="M255" s="18">
        <v>0.44</v>
      </c>
      <c r="N255" s="19" t="s">
        <v>19</v>
      </c>
      <c r="O255" s="26"/>
      <c r="P255" s="26"/>
      <c r="Q255" s="26"/>
      <c r="R255" s="26"/>
      <c r="S255" s="26"/>
      <c r="T255" s="26"/>
      <c r="U255" s="26"/>
    </row>
    <row r="256" spans="1:21" ht="17.100000000000001" customHeight="1" x14ac:dyDescent="0.3">
      <c r="A256" s="21">
        <v>46</v>
      </c>
      <c r="B256" s="22"/>
      <c r="C256" s="21"/>
      <c r="D256" s="21"/>
      <c r="E256" s="21"/>
      <c r="F256" s="21"/>
      <c r="G256" s="21"/>
      <c r="H256" s="21"/>
      <c r="I256" s="23">
        <f t="shared" si="19"/>
        <v>0</v>
      </c>
      <c r="J256" s="15">
        <f t="shared" si="18"/>
        <v>0</v>
      </c>
      <c r="K256" s="24" t="str">
        <f t="shared" si="16"/>
        <v>صفر فقط لاغير</v>
      </c>
      <c r="M256" s="10">
        <v>0.45</v>
      </c>
      <c r="N256" s="19" t="s">
        <v>20</v>
      </c>
      <c r="O256" s="26"/>
      <c r="P256" s="26"/>
      <c r="Q256" s="26"/>
      <c r="R256" s="26"/>
      <c r="S256" s="26"/>
      <c r="T256" s="26"/>
      <c r="U256" s="26"/>
    </row>
    <row r="257" spans="1:21" ht="17.100000000000001" customHeight="1" x14ac:dyDescent="0.3">
      <c r="A257" s="21">
        <v>47</v>
      </c>
      <c r="B257" s="22"/>
      <c r="C257" s="21"/>
      <c r="D257" s="21"/>
      <c r="E257" s="21"/>
      <c r="F257" s="21"/>
      <c r="G257" s="21"/>
      <c r="H257" s="21"/>
      <c r="I257" s="23">
        <f t="shared" si="19"/>
        <v>0</v>
      </c>
      <c r="J257" s="15">
        <f t="shared" si="18"/>
        <v>0</v>
      </c>
      <c r="K257" s="24" t="str">
        <f t="shared" si="16"/>
        <v>صفر فقط لاغير</v>
      </c>
      <c r="M257" s="18">
        <v>0.46</v>
      </c>
      <c r="N257" s="19" t="s">
        <v>20</v>
      </c>
      <c r="O257" s="26"/>
      <c r="P257" s="26"/>
      <c r="Q257" s="26"/>
      <c r="R257" s="26"/>
      <c r="S257" s="26"/>
      <c r="T257" s="26"/>
      <c r="U257" s="26"/>
    </row>
    <row r="258" spans="1:21" ht="17.100000000000001" customHeight="1" x14ac:dyDescent="0.3">
      <c r="A258" s="21">
        <v>48</v>
      </c>
      <c r="B258" s="22"/>
      <c r="C258" s="21"/>
      <c r="D258" s="21"/>
      <c r="E258" s="21"/>
      <c r="F258" s="21"/>
      <c r="G258" s="21"/>
      <c r="H258" s="21"/>
      <c r="I258" s="23">
        <f t="shared" si="19"/>
        <v>0</v>
      </c>
      <c r="J258" s="15">
        <f t="shared" si="18"/>
        <v>0</v>
      </c>
      <c r="K258" s="24" t="str">
        <f t="shared" si="16"/>
        <v>صفر فقط لاغير</v>
      </c>
      <c r="M258" s="10">
        <v>0.47</v>
      </c>
      <c r="N258" s="19" t="s">
        <v>20</v>
      </c>
      <c r="O258" s="26"/>
      <c r="P258" s="26"/>
      <c r="Q258" s="26"/>
      <c r="R258" s="26"/>
      <c r="S258" s="26"/>
      <c r="T258" s="26"/>
      <c r="U258" s="26"/>
    </row>
    <row r="259" spans="1:21" ht="17.100000000000001" customHeight="1" x14ac:dyDescent="0.3">
      <c r="A259" s="21">
        <v>49</v>
      </c>
      <c r="B259" s="22"/>
      <c r="C259" s="21"/>
      <c r="D259" s="21"/>
      <c r="E259" s="21"/>
      <c r="F259" s="21"/>
      <c r="G259" s="21"/>
      <c r="H259" s="21"/>
      <c r="I259" s="23">
        <f t="shared" si="19"/>
        <v>0</v>
      </c>
      <c r="J259" s="15">
        <f t="shared" si="18"/>
        <v>0</v>
      </c>
      <c r="K259" s="24" t="str">
        <f t="shared" si="16"/>
        <v>صفر فقط لاغير</v>
      </c>
      <c r="M259" s="18">
        <v>0.48</v>
      </c>
      <c r="N259" s="19" t="s">
        <v>20</v>
      </c>
      <c r="O259" s="26"/>
      <c r="P259" s="26"/>
      <c r="Q259" s="26"/>
      <c r="R259" s="26"/>
      <c r="S259" s="26"/>
      <c r="T259" s="26"/>
      <c r="U259" s="26"/>
    </row>
    <row r="260" spans="1:21" ht="17.100000000000001" customHeight="1" x14ac:dyDescent="0.3">
      <c r="A260" s="21">
        <v>50</v>
      </c>
      <c r="B260" s="22"/>
      <c r="C260" s="21"/>
      <c r="D260" s="21"/>
      <c r="E260" s="21"/>
      <c r="F260" s="21"/>
      <c r="G260" s="21"/>
      <c r="H260" s="21"/>
      <c r="I260" s="23">
        <f t="shared" si="19"/>
        <v>0</v>
      </c>
      <c r="J260" s="15">
        <f t="shared" si="18"/>
        <v>0</v>
      </c>
      <c r="K260" s="24" t="str">
        <f t="shared" si="16"/>
        <v>صفر فقط لاغير</v>
      </c>
      <c r="M260" s="10">
        <v>0.49</v>
      </c>
      <c r="N260" s="19" t="s">
        <v>20</v>
      </c>
      <c r="O260" s="26"/>
      <c r="P260" s="26"/>
      <c r="Q260" s="26"/>
      <c r="R260" s="26"/>
      <c r="S260" s="26"/>
      <c r="T260" s="26"/>
      <c r="U260" s="26"/>
    </row>
    <row r="261" spans="1:21" ht="17.100000000000001" customHeight="1" x14ac:dyDescent="0.3">
      <c r="A261" s="21">
        <v>3</v>
      </c>
      <c r="B261" s="22"/>
      <c r="C261" s="21"/>
      <c r="D261" s="21"/>
      <c r="E261" s="21"/>
      <c r="F261" s="21"/>
      <c r="G261" s="21"/>
      <c r="H261" s="21"/>
      <c r="I261" s="23">
        <f t="shared" si="19"/>
        <v>0</v>
      </c>
      <c r="J261" s="15">
        <f t="shared" ref="J261:J288" si="20">SUM(C261:H261)/6</f>
        <v>0</v>
      </c>
      <c r="K261" s="24" t="str">
        <f t="shared" si="16"/>
        <v>صفر فقط لاغير</v>
      </c>
      <c r="M261" s="18">
        <v>2.58</v>
      </c>
      <c r="N261" s="19" t="s">
        <v>47</v>
      </c>
    </row>
    <row r="262" spans="1:21" ht="17.100000000000001" customHeight="1" x14ac:dyDescent="0.3">
      <c r="A262" s="21">
        <v>4</v>
      </c>
      <c r="B262" s="22"/>
      <c r="C262" s="21"/>
      <c r="D262" s="21"/>
      <c r="E262" s="21"/>
      <c r="F262" s="21"/>
      <c r="G262" s="21"/>
      <c r="H262" s="21"/>
      <c r="I262" s="23">
        <f t="shared" si="19"/>
        <v>0</v>
      </c>
      <c r="J262" s="15">
        <f t="shared" si="20"/>
        <v>0</v>
      </c>
      <c r="K262" s="24" t="str">
        <f t="shared" si="16"/>
        <v>صفر فقط لاغير</v>
      </c>
      <c r="M262" s="10">
        <v>2.59</v>
      </c>
      <c r="N262" s="19" t="s">
        <v>47</v>
      </c>
    </row>
    <row r="263" spans="1:21" ht="17.100000000000001" customHeight="1" x14ac:dyDescent="0.3">
      <c r="A263" s="21">
        <v>5</v>
      </c>
      <c r="B263" s="22"/>
      <c r="C263" s="21"/>
      <c r="D263" s="21"/>
      <c r="E263" s="21"/>
      <c r="F263" s="21"/>
      <c r="G263" s="21"/>
      <c r="H263" s="21"/>
      <c r="I263" s="23">
        <f t="shared" si="19"/>
        <v>0</v>
      </c>
      <c r="J263" s="15">
        <f t="shared" si="20"/>
        <v>0</v>
      </c>
      <c r="K263" s="24" t="str">
        <f t="shared" si="16"/>
        <v>صفر فقط لاغير</v>
      </c>
      <c r="M263" s="18">
        <v>2.6</v>
      </c>
      <c r="N263" s="19" t="s">
        <v>47</v>
      </c>
    </row>
    <row r="264" spans="1:21" ht="17.100000000000001" customHeight="1" x14ac:dyDescent="0.3">
      <c r="A264" s="21">
        <v>6</v>
      </c>
      <c r="B264" s="22"/>
      <c r="C264" s="21"/>
      <c r="D264" s="21"/>
      <c r="E264" s="21"/>
      <c r="F264" s="21"/>
      <c r="G264" s="21"/>
      <c r="H264" s="21"/>
      <c r="I264" s="23">
        <f t="shared" si="19"/>
        <v>0</v>
      </c>
      <c r="J264" s="15">
        <f t="shared" si="20"/>
        <v>0</v>
      </c>
      <c r="K264" s="24" t="str">
        <f t="shared" si="16"/>
        <v>صفر فقط لاغير</v>
      </c>
      <c r="M264" s="10">
        <v>2.61</v>
      </c>
      <c r="N264" s="19" t="s">
        <v>47</v>
      </c>
    </row>
    <row r="265" spans="1:21" ht="17.100000000000001" customHeight="1" x14ac:dyDescent="0.3">
      <c r="A265" s="21">
        <v>7</v>
      </c>
      <c r="B265" s="22"/>
      <c r="C265" s="21"/>
      <c r="D265" s="21"/>
      <c r="E265" s="21"/>
      <c r="F265" s="21"/>
      <c r="G265" s="21"/>
      <c r="H265" s="21"/>
      <c r="I265" s="23">
        <f t="shared" si="19"/>
        <v>0</v>
      </c>
      <c r="J265" s="15">
        <f t="shared" si="20"/>
        <v>0</v>
      </c>
      <c r="K265" s="24" t="str">
        <f t="shared" si="16"/>
        <v>صفر فقط لاغير</v>
      </c>
      <c r="M265" s="18">
        <v>2.62</v>
      </c>
      <c r="N265" s="19" t="s">
        <v>47</v>
      </c>
    </row>
    <row r="266" spans="1:21" ht="17.100000000000001" customHeight="1" x14ac:dyDescent="0.3">
      <c r="A266" s="21">
        <v>8</v>
      </c>
      <c r="B266" s="22"/>
      <c r="C266" s="21"/>
      <c r="D266" s="21"/>
      <c r="E266" s="21"/>
      <c r="F266" s="21"/>
      <c r="G266" s="21"/>
      <c r="H266" s="21"/>
      <c r="I266" s="23">
        <f t="shared" si="19"/>
        <v>0</v>
      </c>
      <c r="J266" s="15">
        <f t="shared" si="20"/>
        <v>0</v>
      </c>
      <c r="K266" s="24" t="str">
        <f t="shared" si="16"/>
        <v>صفر فقط لاغير</v>
      </c>
      <c r="M266" s="10">
        <v>2.63</v>
      </c>
      <c r="N266" s="19" t="s">
        <v>47</v>
      </c>
    </row>
    <row r="267" spans="1:21" ht="17.100000000000001" customHeight="1" x14ac:dyDescent="0.3">
      <c r="A267" s="21">
        <v>9</v>
      </c>
      <c r="B267" s="22"/>
      <c r="C267" s="21"/>
      <c r="D267" s="21"/>
      <c r="E267" s="21"/>
      <c r="F267" s="21"/>
      <c r="G267" s="21"/>
      <c r="H267" s="21"/>
      <c r="I267" s="23">
        <f t="shared" si="19"/>
        <v>0</v>
      </c>
      <c r="J267" s="15">
        <f t="shared" si="20"/>
        <v>0</v>
      </c>
      <c r="K267" s="24" t="str">
        <f t="shared" si="16"/>
        <v>صفر فقط لاغير</v>
      </c>
      <c r="M267" s="18">
        <v>2.64</v>
      </c>
      <c r="N267" s="19" t="s">
        <v>47</v>
      </c>
    </row>
    <row r="268" spans="1:21" ht="17.100000000000001" customHeight="1" x14ac:dyDescent="0.3">
      <c r="A268" s="21">
        <v>10</v>
      </c>
      <c r="B268" s="22"/>
      <c r="C268" s="21"/>
      <c r="D268" s="21"/>
      <c r="E268" s="21"/>
      <c r="F268" s="21"/>
      <c r="G268" s="21"/>
      <c r="H268" s="21"/>
      <c r="I268" s="23">
        <f t="shared" si="19"/>
        <v>0</v>
      </c>
      <c r="J268" s="15">
        <f t="shared" si="20"/>
        <v>0</v>
      </c>
      <c r="K268" s="24" t="str">
        <f t="shared" si="16"/>
        <v>صفر فقط لاغير</v>
      </c>
      <c r="M268" s="10">
        <v>2.65</v>
      </c>
      <c r="N268" s="19" t="s">
        <v>48</v>
      </c>
    </row>
    <row r="269" spans="1:21" ht="17.100000000000001" customHeight="1" x14ac:dyDescent="0.3">
      <c r="A269" s="21">
        <v>11</v>
      </c>
      <c r="B269" s="22"/>
      <c r="C269" s="21"/>
      <c r="D269" s="21"/>
      <c r="E269" s="21"/>
      <c r="F269" s="21"/>
      <c r="G269" s="21"/>
      <c r="H269" s="21"/>
      <c r="I269" s="23">
        <f t="shared" si="19"/>
        <v>0</v>
      </c>
      <c r="J269" s="15">
        <f t="shared" si="20"/>
        <v>0</v>
      </c>
      <c r="K269" s="24" t="str">
        <f t="shared" si="16"/>
        <v>صفر فقط لاغير</v>
      </c>
      <c r="M269" s="18">
        <v>2.66</v>
      </c>
      <c r="N269" s="19" t="s">
        <v>48</v>
      </c>
    </row>
    <row r="270" spans="1:21" ht="17.100000000000001" customHeight="1" x14ac:dyDescent="0.3">
      <c r="A270" s="21">
        <v>12</v>
      </c>
      <c r="B270" s="22"/>
      <c r="C270" s="21"/>
      <c r="D270" s="21"/>
      <c r="E270" s="21"/>
      <c r="F270" s="21"/>
      <c r="G270" s="21"/>
      <c r="H270" s="21"/>
      <c r="I270" s="23">
        <f t="shared" si="19"/>
        <v>0</v>
      </c>
      <c r="J270" s="15">
        <f t="shared" si="20"/>
        <v>0</v>
      </c>
      <c r="K270" s="24" t="str">
        <f t="shared" si="16"/>
        <v>صفر فقط لاغير</v>
      </c>
      <c r="M270" s="10">
        <v>2.67</v>
      </c>
      <c r="N270" s="19" t="s">
        <v>48</v>
      </c>
    </row>
    <row r="271" spans="1:21" ht="17.100000000000001" customHeight="1" x14ac:dyDescent="0.3">
      <c r="A271" s="21">
        <v>13</v>
      </c>
      <c r="B271" s="22"/>
      <c r="C271" s="21"/>
      <c r="D271" s="21"/>
      <c r="E271" s="21"/>
      <c r="F271" s="21"/>
      <c r="G271" s="21"/>
      <c r="H271" s="21"/>
      <c r="I271" s="23">
        <f t="shared" si="19"/>
        <v>0</v>
      </c>
      <c r="J271" s="15">
        <f t="shared" si="20"/>
        <v>0</v>
      </c>
      <c r="K271" s="24" t="str">
        <f t="shared" si="16"/>
        <v>صفر فقط لاغير</v>
      </c>
      <c r="M271" s="18">
        <v>2.68</v>
      </c>
      <c r="N271" s="19" t="s">
        <v>48</v>
      </c>
    </row>
    <row r="272" spans="1:21" ht="17.100000000000001" customHeight="1" x14ac:dyDescent="0.3">
      <c r="A272" s="21">
        <v>14</v>
      </c>
      <c r="B272" s="22"/>
      <c r="C272" s="21"/>
      <c r="D272" s="21"/>
      <c r="E272" s="21"/>
      <c r="F272" s="21"/>
      <c r="G272" s="21"/>
      <c r="H272" s="21"/>
      <c r="I272" s="23">
        <f t="shared" si="19"/>
        <v>0</v>
      </c>
      <c r="J272" s="15">
        <f t="shared" si="20"/>
        <v>0</v>
      </c>
      <c r="K272" s="24" t="str">
        <f t="shared" si="16"/>
        <v>صفر فقط لاغير</v>
      </c>
      <c r="M272" s="10">
        <v>2.69</v>
      </c>
      <c r="N272" s="19" t="s">
        <v>48</v>
      </c>
    </row>
    <row r="273" spans="1:14" ht="17.100000000000001" customHeight="1" x14ac:dyDescent="0.3">
      <c r="A273" s="21">
        <v>15</v>
      </c>
      <c r="B273" s="22"/>
      <c r="C273" s="21"/>
      <c r="D273" s="21"/>
      <c r="E273" s="21"/>
      <c r="F273" s="21"/>
      <c r="G273" s="21"/>
      <c r="H273" s="21"/>
      <c r="I273" s="23">
        <f t="shared" si="19"/>
        <v>0</v>
      </c>
      <c r="J273" s="15">
        <f t="shared" si="20"/>
        <v>0</v>
      </c>
      <c r="K273" s="24" t="str">
        <f t="shared" si="16"/>
        <v>صفر فقط لاغير</v>
      </c>
      <c r="M273" s="18">
        <v>2.7</v>
      </c>
      <c r="N273" s="19" t="s">
        <v>48</v>
      </c>
    </row>
    <row r="274" spans="1:14" ht="17.100000000000001" customHeight="1" x14ac:dyDescent="0.3">
      <c r="A274" s="21">
        <v>16</v>
      </c>
      <c r="B274" s="22"/>
      <c r="C274" s="21"/>
      <c r="D274" s="21"/>
      <c r="E274" s="21"/>
      <c r="F274" s="21"/>
      <c r="G274" s="21"/>
      <c r="H274" s="21"/>
      <c r="I274" s="23">
        <f t="shared" si="19"/>
        <v>0</v>
      </c>
      <c r="J274" s="15">
        <f t="shared" si="20"/>
        <v>0</v>
      </c>
      <c r="K274" s="24" t="str">
        <f t="shared" si="16"/>
        <v>صفر فقط لاغير</v>
      </c>
      <c r="M274" s="10">
        <v>2.71</v>
      </c>
      <c r="N274" s="19" t="s">
        <v>48</v>
      </c>
    </row>
    <row r="275" spans="1:14" ht="17.100000000000001" customHeight="1" x14ac:dyDescent="0.3">
      <c r="A275" s="21">
        <v>17</v>
      </c>
      <c r="B275" s="22"/>
      <c r="C275" s="21"/>
      <c r="D275" s="21"/>
      <c r="E275" s="21"/>
      <c r="F275" s="21"/>
      <c r="G275" s="21"/>
      <c r="H275" s="21"/>
      <c r="I275" s="23">
        <f t="shared" si="19"/>
        <v>0</v>
      </c>
      <c r="J275" s="15">
        <f t="shared" si="20"/>
        <v>0</v>
      </c>
      <c r="K275" s="24" t="str">
        <f t="shared" ref="K275:K288" si="21">LOOKUP(J275,M:M,N:N)</f>
        <v>صفر فقط لاغير</v>
      </c>
      <c r="M275" s="18">
        <v>2.72</v>
      </c>
      <c r="N275" s="19" t="s">
        <v>48</v>
      </c>
    </row>
    <row r="276" spans="1:14" ht="17.100000000000001" customHeight="1" x14ac:dyDescent="0.3">
      <c r="A276" s="21">
        <v>18</v>
      </c>
      <c r="B276" s="22"/>
      <c r="C276" s="21"/>
      <c r="D276" s="21"/>
      <c r="E276" s="21"/>
      <c r="F276" s="21"/>
      <c r="G276" s="21"/>
      <c r="H276" s="21"/>
      <c r="I276" s="23">
        <f t="shared" si="19"/>
        <v>0</v>
      </c>
      <c r="J276" s="15">
        <f t="shared" si="20"/>
        <v>0</v>
      </c>
      <c r="K276" s="24" t="str">
        <f t="shared" si="21"/>
        <v>صفر فقط لاغير</v>
      </c>
      <c r="M276" s="10">
        <v>2.73</v>
      </c>
      <c r="N276" s="19" t="s">
        <v>48</v>
      </c>
    </row>
    <row r="277" spans="1:14" ht="17.100000000000001" customHeight="1" x14ac:dyDescent="0.3">
      <c r="A277" s="21">
        <v>19</v>
      </c>
      <c r="B277" s="22"/>
      <c r="C277" s="21"/>
      <c r="D277" s="21"/>
      <c r="E277" s="21"/>
      <c r="F277" s="21"/>
      <c r="G277" s="21"/>
      <c r="H277" s="21"/>
      <c r="I277" s="23">
        <f t="shared" si="19"/>
        <v>0</v>
      </c>
      <c r="J277" s="15">
        <f t="shared" si="20"/>
        <v>0</v>
      </c>
      <c r="K277" s="24" t="str">
        <f t="shared" si="21"/>
        <v>صفر فقط لاغير</v>
      </c>
      <c r="M277" s="18">
        <v>2.74</v>
      </c>
      <c r="N277" s="19" t="s">
        <v>48</v>
      </c>
    </row>
    <row r="278" spans="1:14" ht="17.100000000000001" customHeight="1" x14ac:dyDescent="0.3">
      <c r="A278" s="21">
        <v>20</v>
      </c>
      <c r="B278" s="22"/>
      <c r="C278" s="21"/>
      <c r="D278" s="21"/>
      <c r="E278" s="21"/>
      <c r="F278" s="21"/>
      <c r="G278" s="21"/>
      <c r="H278" s="21"/>
      <c r="I278" s="23">
        <f t="shared" si="19"/>
        <v>0</v>
      </c>
      <c r="J278" s="15">
        <f t="shared" si="20"/>
        <v>0</v>
      </c>
      <c r="K278" s="24" t="str">
        <f t="shared" si="21"/>
        <v>صفر فقط لاغير</v>
      </c>
      <c r="M278" s="10">
        <v>2.75</v>
      </c>
      <c r="N278" s="19" t="s">
        <v>49</v>
      </c>
    </row>
    <row r="279" spans="1:14" ht="17.100000000000001" customHeight="1" x14ac:dyDescent="0.3">
      <c r="A279" s="21">
        <v>21</v>
      </c>
      <c r="B279" s="22"/>
      <c r="C279" s="21"/>
      <c r="D279" s="21"/>
      <c r="E279" s="21"/>
      <c r="F279" s="21"/>
      <c r="G279" s="21"/>
      <c r="H279" s="21"/>
      <c r="I279" s="23">
        <f t="shared" si="19"/>
        <v>0</v>
      </c>
      <c r="J279" s="15">
        <f t="shared" si="20"/>
        <v>0</v>
      </c>
      <c r="K279" s="24" t="str">
        <f t="shared" si="21"/>
        <v>صفر فقط لاغير</v>
      </c>
      <c r="M279" s="18">
        <v>2.76</v>
      </c>
      <c r="N279" s="19" t="s">
        <v>49</v>
      </c>
    </row>
    <row r="280" spans="1:14" ht="17.100000000000001" customHeight="1" x14ac:dyDescent="0.3">
      <c r="A280" s="21">
        <v>22</v>
      </c>
      <c r="B280" s="22"/>
      <c r="C280" s="21"/>
      <c r="D280" s="21"/>
      <c r="E280" s="21"/>
      <c r="F280" s="21"/>
      <c r="G280" s="21"/>
      <c r="H280" s="21"/>
      <c r="I280" s="23">
        <f t="shared" si="19"/>
        <v>0</v>
      </c>
      <c r="J280" s="15">
        <f t="shared" si="20"/>
        <v>0</v>
      </c>
      <c r="K280" s="24" t="str">
        <f t="shared" si="21"/>
        <v>صفر فقط لاغير</v>
      </c>
      <c r="M280" s="10">
        <v>2.77</v>
      </c>
      <c r="N280" s="19" t="s">
        <v>49</v>
      </c>
    </row>
    <row r="281" spans="1:14" ht="17.100000000000001" customHeight="1" x14ac:dyDescent="0.3">
      <c r="A281" s="21">
        <v>23</v>
      </c>
      <c r="B281" s="22"/>
      <c r="C281" s="21"/>
      <c r="D281" s="21"/>
      <c r="E281" s="21"/>
      <c r="F281" s="21"/>
      <c r="G281" s="21"/>
      <c r="H281" s="21"/>
      <c r="I281" s="23">
        <f t="shared" si="19"/>
        <v>0</v>
      </c>
      <c r="J281" s="15">
        <f t="shared" si="20"/>
        <v>0</v>
      </c>
      <c r="K281" s="24" t="str">
        <f t="shared" si="21"/>
        <v>صفر فقط لاغير</v>
      </c>
      <c r="M281" s="18">
        <v>2.78</v>
      </c>
      <c r="N281" s="19" t="s">
        <v>49</v>
      </c>
    </row>
    <row r="282" spans="1:14" ht="17.100000000000001" customHeight="1" x14ac:dyDescent="0.3">
      <c r="A282" s="21">
        <v>24</v>
      </c>
      <c r="B282" s="22"/>
      <c r="C282" s="21"/>
      <c r="D282" s="21"/>
      <c r="E282" s="21"/>
      <c r="F282" s="21"/>
      <c r="G282" s="21"/>
      <c r="H282" s="21"/>
      <c r="I282" s="23">
        <f t="shared" si="19"/>
        <v>0</v>
      </c>
      <c r="J282" s="15">
        <f t="shared" si="20"/>
        <v>0</v>
      </c>
      <c r="K282" s="24" t="str">
        <f t="shared" si="21"/>
        <v>صفر فقط لاغير</v>
      </c>
      <c r="M282" s="10">
        <v>2.79</v>
      </c>
      <c r="N282" s="19" t="s">
        <v>49</v>
      </c>
    </row>
    <row r="283" spans="1:14" ht="17.100000000000001" customHeight="1" x14ac:dyDescent="0.3">
      <c r="A283" s="21">
        <v>25</v>
      </c>
      <c r="B283" s="22"/>
      <c r="C283" s="21"/>
      <c r="D283" s="21"/>
      <c r="E283" s="21"/>
      <c r="F283" s="21"/>
      <c r="G283" s="21"/>
      <c r="H283" s="21"/>
      <c r="I283" s="23">
        <f t="shared" si="19"/>
        <v>0</v>
      </c>
      <c r="J283" s="15">
        <f t="shared" si="20"/>
        <v>0</v>
      </c>
      <c r="K283" s="24" t="str">
        <f t="shared" si="21"/>
        <v>صفر فقط لاغير</v>
      </c>
      <c r="M283" s="18">
        <v>2.8</v>
      </c>
      <c r="N283" s="19" t="s">
        <v>49</v>
      </c>
    </row>
    <row r="284" spans="1:14" ht="17.100000000000001" customHeight="1" x14ac:dyDescent="0.3">
      <c r="A284" s="21">
        <v>26</v>
      </c>
      <c r="B284" s="22"/>
      <c r="C284" s="21"/>
      <c r="D284" s="21"/>
      <c r="E284" s="21"/>
      <c r="F284" s="21"/>
      <c r="G284" s="21"/>
      <c r="H284" s="21"/>
      <c r="I284" s="23">
        <f t="shared" si="19"/>
        <v>0</v>
      </c>
      <c r="J284" s="15">
        <f t="shared" si="20"/>
        <v>0</v>
      </c>
      <c r="K284" s="24" t="str">
        <f t="shared" si="21"/>
        <v>صفر فقط لاغير</v>
      </c>
      <c r="M284" s="10">
        <v>2.81</v>
      </c>
      <c r="N284" s="19" t="s">
        <v>49</v>
      </c>
    </row>
    <row r="285" spans="1:14" ht="17.100000000000001" customHeight="1" x14ac:dyDescent="0.3">
      <c r="A285" s="21">
        <v>27</v>
      </c>
      <c r="B285" s="22"/>
      <c r="C285" s="21"/>
      <c r="D285" s="21"/>
      <c r="E285" s="21"/>
      <c r="F285" s="21"/>
      <c r="G285" s="21"/>
      <c r="H285" s="21"/>
      <c r="I285" s="23">
        <f t="shared" si="19"/>
        <v>0</v>
      </c>
      <c r="J285" s="15">
        <f t="shared" si="20"/>
        <v>0</v>
      </c>
      <c r="K285" s="24" t="str">
        <f t="shared" si="21"/>
        <v>صفر فقط لاغير</v>
      </c>
      <c r="M285" s="18">
        <v>2.82</v>
      </c>
      <c r="N285" s="19" t="s">
        <v>49</v>
      </c>
    </row>
    <row r="286" spans="1:14" ht="17.100000000000001" customHeight="1" x14ac:dyDescent="0.3">
      <c r="A286" s="21">
        <v>28</v>
      </c>
      <c r="B286" s="22"/>
      <c r="C286" s="21"/>
      <c r="D286" s="21"/>
      <c r="E286" s="21"/>
      <c r="F286" s="21"/>
      <c r="G286" s="21"/>
      <c r="H286" s="21"/>
      <c r="I286" s="23">
        <f t="shared" si="19"/>
        <v>0</v>
      </c>
      <c r="J286" s="15">
        <f t="shared" si="20"/>
        <v>0</v>
      </c>
      <c r="K286" s="24" t="str">
        <f t="shared" si="21"/>
        <v>صفر فقط لاغير</v>
      </c>
      <c r="M286" s="10">
        <v>2.83</v>
      </c>
      <c r="N286" s="19" t="s">
        <v>49</v>
      </c>
    </row>
    <row r="287" spans="1:14" ht="17.100000000000001" customHeight="1" x14ac:dyDescent="0.3">
      <c r="A287" s="21">
        <v>29</v>
      </c>
      <c r="B287" s="22"/>
      <c r="C287" s="21"/>
      <c r="D287" s="21"/>
      <c r="E287" s="21"/>
      <c r="F287" s="21"/>
      <c r="G287" s="21"/>
      <c r="H287" s="21"/>
      <c r="I287" s="23">
        <f t="shared" si="19"/>
        <v>0</v>
      </c>
      <c r="J287" s="15">
        <f t="shared" si="20"/>
        <v>0</v>
      </c>
      <c r="K287" s="24" t="str">
        <f t="shared" si="21"/>
        <v>صفر فقط لاغير</v>
      </c>
      <c r="M287" s="18">
        <v>2.84</v>
      </c>
      <c r="N287" s="19" t="s">
        <v>49</v>
      </c>
    </row>
    <row r="288" spans="1:14" ht="17.100000000000001" customHeight="1" x14ac:dyDescent="0.3">
      <c r="A288" s="27">
        <v>30</v>
      </c>
      <c r="B288" s="28"/>
      <c r="C288" s="27"/>
      <c r="D288" s="27"/>
      <c r="E288" s="27"/>
      <c r="F288" s="27"/>
      <c r="G288" s="27"/>
      <c r="H288" s="27"/>
      <c r="I288" s="29">
        <f t="shared" si="19"/>
        <v>0</v>
      </c>
      <c r="J288" s="30">
        <f t="shared" si="20"/>
        <v>0</v>
      </c>
      <c r="K288" s="31" t="str">
        <f t="shared" si="21"/>
        <v>صفر فقط لاغير</v>
      </c>
      <c r="M288" s="10">
        <v>2.85</v>
      </c>
      <c r="N288" s="19" t="s">
        <v>50</v>
      </c>
    </row>
    <row r="289" spans="1:14" ht="17.100000000000001" customHeight="1" x14ac:dyDescent="0.3">
      <c r="A289" s="45"/>
      <c r="B289" s="43" t="s">
        <v>51</v>
      </c>
      <c r="C289" s="45"/>
      <c r="D289" s="45"/>
      <c r="E289" s="45"/>
      <c r="F289" s="45"/>
      <c r="G289" s="45"/>
      <c r="H289" s="45"/>
      <c r="I289" s="45"/>
      <c r="J289" s="45"/>
      <c r="K289" s="46"/>
      <c r="M289" s="18">
        <v>2.86</v>
      </c>
      <c r="N289" s="19" t="s">
        <v>50</v>
      </c>
    </row>
    <row r="290" spans="1:14" ht="17.100000000000001" customHeight="1" x14ac:dyDescent="0.3">
      <c r="A290" s="7" t="s">
        <v>1</v>
      </c>
      <c r="B290" s="7" t="s">
        <v>2</v>
      </c>
      <c r="C290" s="7" t="s">
        <v>3</v>
      </c>
      <c r="D290" s="7" t="s">
        <v>4</v>
      </c>
      <c r="E290" s="7" t="s">
        <v>5</v>
      </c>
      <c r="F290" s="7" t="s">
        <v>6</v>
      </c>
      <c r="G290" s="7" t="s">
        <v>7</v>
      </c>
      <c r="H290" s="7" t="s">
        <v>8</v>
      </c>
      <c r="I290" s="7" t="s">
        <v>9</v>
      </c>
      <c r="J290" s="8" t="s">
        <v>10</v>
      </c>
      <c r="K290" s="7" t="s">
        <v>18</v>
      </c>
      <c r="M290" s="10">
        <v>2.87</v>
      </c>
      <c r="N290" s="19" t="s">
        <v>50</v>
      </c>
    </row>
    <row r="291" spans="1:14" ht="17.100000000000001" customHeight="1" x14ac:dyDescent="0.3">
      <c r="A291" s="13">
        <v>31</v>
      </c>
      <c r="B291" s="14"/>
      <c r="C291" s="13"/>
      <c r="D291" s="13"/>
      <c r="E291" s="13"/>
      <c r="F291" s="13"/>
      <c r="G291" s="13"/>
      <c r="H291" s="13"/>
      <c r="I291" s="15">
        <f t="shared" ref="I291:I301" si="22">SUM(C291:H291)</f>
        <v>0</v>
      </c>
      <c r="J291" s="15">
        <f t="shared" ref="J291:J301" si="23">SUM(C291:H291)/6</f>
        <v>0</v>
      </c>
      <c r="K291" s="16" t="str">
        <f t="shared" ref="K291:K301" si="24">LOOKUP(J291,M:M,N:N)</f>
        <v>صفر فقط لاغير</v>
      </c>
      <c r="M291" s="18">
        <v>2.88</v>
      </c>
      <c r="N291" s="19" t="s">
        <v>50</v>
      </c>
    </row>
    <row r="292" spans="1:14" ht="17.100000000000001" customHeight="1" x14ac:dyDescent="0.3">
      <c r="A292" s="21">
        <v>32</v>
      </c>
      <c r="B292" s="22"/>
      <c r="C292" s="21"/>
      <c r="D292" s="21"/>
      <c r="E292" s="21"/>
      <c r="F292" s="21"/>
      <c r="G292" s="21"/>
      <c r="H292" s="21"/>
      <c r="I292" s="23">
        <f t="shared" si="22"/>
        <v>0</v>
      </c>
      <c r="J292" s="15">
        <f t="shared" si="23"/>
        <v>0</v>
      </c>
      <c r="K292" s="24" t="str">
        <f t="shared" si="24"/>
        <v>صفر فقط لاغير</v>
      </c>
      <c r="M292" s="10">
        <v>2.89</v>
      </c>
      <c r="N292" s="19" t="s">
        <v>50</v>
      </c>
    </row>
    <row r="293" spans="1:14" ht="17.100000000000001" customHeight="1" x14ac:dyDescent="0.3">
      <c r="A293" s="21">
        <v>33</v>
      </c>
      <c r="B293" s="22"/>
      <c r="C293" s="21"/>
      <c r="D293" s="21"/>
      <c r="E293" s="21"/>
      <c r="F293" s="21"/>
      <c r="G293" s="21"/>
      <c r="H293" s="21"/>
      <c r="I293" s="23">
        <f t="shared" si="22"/>
        <v>0</v>
      </c>
      <c r="J293" s="15">
        <f t="shared" si="23"/>
        <v>0</v>
      </c>
      <c r="K293" s="24" t="str">
        <f t="shared" si="24"/>
        <v>صفر فقط لاغير</v>
      </c>
      <c r="M293" s="18">
        <v>2.9</v>
      </c>
      <c r="N293" s="19" t="s">
        <v>50</v>
      </c>
    </row>
    <row r="294" spans="1:14" ht="17.100000000000001" customHeight="1" x14ac:dyDescent="0.3">
      <c r="A294" s="21">
        <v>34</v>
      </c>
      <c r="B294" s="22"/>
      <c r="C294" s="21"/>
      <c r="D294" s="21"/>
      <c r="E294" s="21"/>
      <c r="F294" s="21"/>
      <c r="G294" s="21"/>
      <c r="H294" s="21"/>
      <c r="I294" s="23">
        <f t="shared" si="22"/>
        <v>0</v>
      </c>
      <c r="J294" s="15">
        <f t="shared" si="23"/>
        <v>0</v>
      </c>
      <c r="K294" s="24" t="str">
        <f t="shared" si="24"/>
        <v>صفر فقط لاغير</v>
      </c>
      <c r="M294" s="10">
        <v>2.91</v>
      </c>
      <c r="N294" s="19" t="s">
        <v>50</v>
      </c>
    </row>
    <row r="295" spans="1:14" ht="17.100000000000001" customHeight="1" x14ac:dyDescent="0.3">
      <c r="A295" s="21">
        <v>35</v>
      </c>
      <c r="B295" s="22"/>
      <c r="C295" s="21"/>
      <c r="D295" s="21"/>
      <c r="E295" s="21"/>
      <c r="F295" s="21"/>
      <c r="G295" s="21"/>
      <c r="H295" s="21"/>
      <c r="I295" s="23">
        <f t="shared" si="22"/>
        <v>0</v>
      </c>
      <c r="J295" s="15">
        <f t="shared" si="23"/>
        <v>0</v>
      </c>
      <c r="K295" s="24" t="str">
        <f t="shared" si="24"/>
        <v>صفر فقط لاغير</v>
      </c>
      <c r="M295" s="18">
        <v>2.92</v>
      </c>
      <c r="N295" s="19" t="s">
        <v>50</v>
      </c>
    </row>
    <row r="296" spans="1:14" ht="17.100000000000001" customHeight="1" x14ac:dyDescent="0.3">
      <c r="A296" s="21">
        <v>36</v>
      </c>
      <c r="B296" s="22"/>
      <c r="C296" s="21"/>
      <c r="D296" s="21"/>
      <c r="E296" s="21"/>
      <c r="F296" s="21"/>
      <c r="G296" s="21"/>
      <c r="H296" s="21"/>
      <c r="I296" s="23">
        <f t="shared" si="22"/>
        <v>0</v>
      </c>
      <c r="J296" s="15">
        <f t="shared" si="23"/>
        <v>0</v>
      </c>
      <c r="K296" s="24" t="str">
        <f t="shared" si="24"/>
        <v>صفر فقط لاغير</v>
      </c>
      <c r="M296" s="10">
        <v>2.93</v>
      </c>
      <c r="N296" s="19" t="s">
        <v>50</v>
      </c>
    </row>
    <row r="297" spans="1:14" ht="17.100000000000001" customHeight="1" x14ac:dyDescent="0.3">
      <c r="A297" s="21">
        <v>37</v>
      </c>
      <c r="B297" s="22"/>
      <c r="C297" s="21"/>
      <c r="D297" s="21"/>
      <c r="E297" s="21"/>
      <c r="F297" s="21"/>
      <c r="G297" s="21"/>
      <c r="H297" s="21"/>
      <c r="I297" s="23">
        <f t="shared" si="22"/>
        <v>0</v>
      </c>
      <c r="J297" s="15">
        <f t="shared" si="23"/>
        <v>0</v>
      </c>
      <c r="K297" s="24" t="str">
        <f t="shared" si="24"/>
        <v>صفر فقط لاغير</v>
      </c>
      <c r="M297" s="18">
        <v>2.94</v>
      </c>
      <c r="N297" s="19" t="s">
        <v>50</v>
      </c>
    </row>
    <row r="298" spans="1:14" ht="17.100000000000001" customHeight="1" x14ac:dyDescent="0.3">
      <c r="A298" s="21">
        <v>38</v>
      </c>
      <c r="B298" s="22"/>
      <c r="C298" s="21"/>
      <c r="D298" s="21"/>
      <c r="E298" s="21"/>
      <c r="F298" s="21"/>
      <c r="G298" s="21"/>
      <c r="H298" s="21"/>
      <c r="I298" s="23">
        <f t="shared" si="22"/>
        <v>0</v>
      </c>
      <c r="J298" s="15">
        <f t="shared" si="23"/>
        <v>0</v>
      </c>
      <c r="K298" s="24" t="str">
        <f t="shared" si="24"/>
        <v>صفر فقط لاغير</v>
      </c>
      <c r="M298" s="10">
        <v>2.95</v>
      </c>
      <c r="N298" s="19" t="s">
        <v>52</v>
      </c>
    </row>
    <row r="299" spans="1:14" ht="17.100000000000001" customHeight="1" x14ac:dyDescent="0.3">
      <c r="A299" s="21">
        <v>39</v>
      </c>
      <c r="B299" s="22"/>
      <c r="C299" s="21"/>
      <c r="D299" s="21"/>
      <c r="E299" s="21"/>
      <c r="F299" s="21"/>
      <c r="G299" s="21"/>
      <c r="H299" s="21"/>
      <c r="I299" s="23">
        <f t="shared" si="22"/>
        <v>0</v>
      </c>
      <c r="J299" s="15">
        <f t="shared" si="23"/>
        <v>0</v>
      </c>
      <c r="K299" s="24" t="str">
        <f t="shared" si="24"/>
        <v>صفر فقط لاغير</v>
      </c>
      <c r="M299" s="18">
        <v>2.96</v>
      </c>
      <c r="N299" s="19" t="s">
        <v>52</v>
      </c>
    </row>
    <row r="300" spans="1:14" ht="17.100000000000001" customHeight="1" x14ac:dyDescent="0.3">
      <c r="A300" s="21">
        <v>40</v>
      </c>
      <c r="B300" s="22"/>
      <c r="C300" s="21"/>
      <c r="D300" s="21"/>
      <c r="E300" s="21"/>
      <c r="F300" s="21"/>
      <c r="G300" s="21"/>
      <c r="H300" s="21"/>
      <c r="I300" s="23">
        <f t="shared" si="22"/>
        <v>0</v>
      </c>
      <c r="J300" s="15">
        <f t="shared" si="23"/>
        <v>0</v>
      </c>
      <c r="K300" s="24" t="str">
        <f t="shared" si="24"/>
        <v>صفر فقط لاغير</v>
      </c>
      <c r="M300" s="10">
        <v>2.97</v>
      </c>
      <c r="N300" s="19" t="s">
        <v>52</v>
      </c>
    </row>
    <row r="301" spans="1:14" ht="17.100000000000001" customHeight="1" x14ac:dyDescent="0.3">
      <c r="A301" s="21">
        <v>41</v>
      </c>
      <c r="B301" s="22"/>
      <c r="C301" s="21"/>
      <c r="D301" s="21"/>
      <c r="E301" s="21"/>
      <c r="F301" s="21"/>
      <c r="G301" s="21"/>
      <c r="H301" s="21"/>
      <c r="I301" s="23">
        <f t="shared" si="22"/>
        <v>0</v>
      </c>
      <c r="J301" s="15">
        <f t="shared" si="23"/>
        <v>0</v>
      </c>
      <c r="K301" s="24" t="str">
        <f t="shared" si="24"/>
        <v>صفر فقط لاغير</v>
      </c>
      <c r="M301" s="18">
        <v>2.98</v>
      </c>
      <c r="N301" s="19" t="s">
        <v>52</v>
      </c>
    </row>
    <row r="302" spans="1:14" ht="17.100000000000001" customHeight="1" x14ac:dyDescent="0.3">
      <c r="A302" s="21">
        <v>42</v>
      </c>
      <c r="B302" s="22"/>
      <c r="C302" s="21"/>
      <c r="D302" s="21"/>
      <c r="E302" s="21"/>
      <c r="F302" s="21"/>
      <c r="G302" s="21"/>
      <c r="H302" s="21"/>
      <c r="I302" s="23"/>
      <c r="J302" s="15"/>
      <c r="K302" s="24"/>
      <c r="M302" s="10">
        <v>2.99</v>
      </c>
      <c r="N302" s="19" t="s">
        <v>52</v>
      </c>
    </row>
    <row r="303" spans="1:14" ht="17.100000000000001" customHeight="1" x14ac:dyDescent="0.3">
      <c r="A303" s="21">
        <v>43</v>
      </c>
      <c r="B303" s="22"/>
      <c r="C303" s="21"/>
      <c r="D303" s="21"/>
      <c r="E303" s="21"/>
      <c r="F303" s="21"/>
      <c r="G303" s="21"/>
      <c r="H303" s="21"/>
      <c r="I303" s="23"/>
      <c r="J303" s="15"/>
      <c r="K303" s="24"/>
      <c r="M303" s="18">
        <v>3</v>
      </c>
      <c r="N303" s="19" t="s">
        <v>52</v>
      </c>
    </row>
    <row r="304" spans="1:14" ht="17.100000000000001" customHeight="1" x14ac:dyDescent="0.3">
      <c r="A304" s="21">
        <v>44</v>
      </c>
      <c r="B304" s="22"/>
      <c r="C304" s="21"/>
      <c r="D304" s="21"/>
      <c r="E304" s="21"/>
      <c r="F304" s="21"/>
      <c r="G304" s="21"/>
      <c r="H304" s="21"/>
      <c r="I304" s="23"/>
      <c r="J304" s="15"/>
      <c r="K304" s="24"/>
      <c r="M304" s="10">
        <v>3.01</v>
      </c>
      <c r="N304" s="19" t="s">
        <v>53</v>
      </c>
    </row>
    <row r="305" spans="1:14" ht="17.100000000000001" customHeight="1" x14ac:dyDescent="0.3">
      <c r="A305" s="21">
        <v>45</v>
      </c>
      <c r="B305" s="22"/>
      <c r="C305" s="21"/>
      <c r="D305" s="21"/>
      <c r="E305" s="21"/>
      <c r="F305" s="21"/>
      <c r="G305" s="21"/>
      <c r="H305" s="21"/>
      <c r="I305" s="23"/>
      <c r="J305" s="15"/>
      <c r="K305" s="24"/>
      <c r="M305" s="18">
        <v>3.02</v>
      </c>
      <c r="N305" s="19" t="s">
        <v>53</v>
      </c>
    </row>
    <row r="306" spans="1:14" ht="17.100000000000001" customHeight="1" x14ac:dyDescent="0.3">
      <c r="A306" s="21">
        <v>46</v>
      </c>
      <c r="B306" s="22"/>
      <c r="C306" s="21"/>
      <c r="D306" s="21"/>
      <c r="E306" s="21"/>
      <c r="F306" s="21"/>
      <c r="G306" s="21"/>
      <c r="H306" s="21"/>
      <c r="I306" s="23"/>
      <c r="J306" s="15"/>
      <c r="K306" s="24"/>
      <c r="M306" s="10">
        <v>3.03</v>
      </c>
      <c r="N306" s="19" t="s">
        <v>53</v>
      </c>
    </row>
    <row r="307" spans="1:14" ht="17.100000000000001" customHeight="1" x14ac:dyDescent="0.3">
      <c r="A307" s="21">
        <v>47</v>
      </c>
      <c r="B307" s="22"/>
      <c r="C307" s="21"/>
      <c r="D307" s="21"/>
      <c r="E307" s="21"/>
      <c r="F307" s="21"/>
      <c r="G307" s="21"/>
      <c r="H307" s="21"/>
      <c r="I307" s="23"/>
      <c r="J307" s="15"/>
      <c r="K307" s="24"/>
      <c r="M307" s="18">
        <v>3.04</v>
      </c>
      <c r="N307" s="19" t="s">
        <v>53</v>
      </c>
    </row>
    <row r="308" spans="1:14" ht="17.100000000000001" customHeight="1" x14ac:dyDescent="0.3">
      <c r="A308" s="21">
        <v>48</v>
      </c>
      <c r="B308" s="22"/>
      <c r="C308" s="21"/>
      <c r="D308" s="21"/>
      <c r="E308" s="21"/>
      <c r="F308" s="21"/>
      <c r="G308" s="21"/>
      <c r="H308" s="21"/>
      <c r="I308" s="23"/>
      <c r="J308" s="15"/>
      <c r="K308" s="24"/>
      <c r="M308" s="10">
        <v>3.05</v>
      </c>
      <c r="N308" s="19" t="s">
        <v>53</v>
      </c>
    </row>
    <row r="309" spans="1:14" ht="17.100000000000001" customHeight="1" x14ac:dyDescent="0.3">
      <c r="A309" s="21">
        <v>49</v>
      </c>
      <c r="B309" s="22"/>
      <c r="C309" s="21"/>
      <c r="D309" s="21"/>
      <c r="E309" s="21"/>
      <c r="F309" s="21"/>
      <c r="G309" s="21"/>
      <c r="H309" s="21"/>
      <c r="I309" s="23"/>
      <c r="J309" s="15"/>
      <c r="K309" s="24"/>
      <c r="M309" s="18">
        <v>3.06</v>
      </c>
      <c r="N309" s="19" t="s">
        <v>53</v>
      </c>
    </row>
    <row r="310" spans="1:14" ht="17.100000000000001" customHeight="1" x14ac:dyDescent="0.3">
      <c r="A310" s="21">
        <v>50</v>
      </c>
      <c r="B310" s="22"/>
      <c r="C310" s="21"/>
      <c r="D310" s="21"/>
      <c r="E310" s="21"/>
      <c r="F310" s="21"/>
      <c r="G310" s="21"/>
      <c r="H310" s="21"/>
      <c r="I310" s="23"/>
      <c r="J310" s="15"/>
      <c r="K310" s="24"/>
      <c r="M310" s="10">
        <v>3.07</v>
      </c>
      <c r="N310" s="19" t="s">
        <v>53</v>
      </c>
    </row>
    <row r="311" spans="1:14" ht="17.100000000000001" customHeight="1" x14ac:dyDescent="0.3">
      <c r="A311" s="21">
        <v>51</v>
      </c>
      <c r="B311" s="22"/>
      <c r="C311" s="21"/>
      <c r="D311" s="21"/>
      <c r="E311" s="21"/>
      <c r="F311" s="21"/>
      <c r="G311" s="21"/>
      <c r="H311" s="21"/>
      <c r="I311" s="23"/>
      <c r="J311" s="15"/>
      <c r="K311" s="24"/>
      <c r="M311" s="18">
        <v>3.08</v>
      </c>
      <c r="N311" s="19" t="s">
        <v>53</v>
      </c>
    </row>
    <row r="312" spans="1:14" ht="17.100000000000001" customHeight="1" x14ac:dyDescent="0.3">
      <c r="A312" s="21">
        <v>52</v>
      </c>
      <c r="B312" s="22"/>
      <c r="C312" s="21"/>
      <c r="D312" s="21"/>
      <c r="E312" s="21"/>
      <c r="F312" s="21"/>
      <c r="G312" s="21"/>
      <c r="H312" s="21"/>
      <c r="I312" s="23"/>
      <c r="J312" s="15"/>
      <c r="K312" s="24"/>
      <c r="M312" s="10">
        <v>3.09</v>
      </c>
      <c r="N312" s="19" t="s">
        <v>53</v>
      </c>
    </row>
    <row r="313" spans="1:14" ht="17.100000000000001" customHeight="1" x14ac:dyDescent="0.3">
      <c r="A313" s="21">
        <v>53</v>
      </c>
      <c r="B313" s="22"/>
      <c r="C313" s="21"/>
      <c r="D313" s="21"/>
      <c r="E313" s="21"/>
      <c r="F313" s="21"/>
      <c r="G313" s="21"/>
      <c r="H313" s="21"/>
      <c r="I313" s="23"/>
      <c r="J313" s="15"/>
      <c r="K313" s="24"/>
      <c r="M313" s="18">
        <v>3.1</v>
      </c>
      <c r="N313" s="19" t="s">
        <v>53</v>
      </c>
    </row>
    <row r="314" spans="1:14" ht="17.100000000000001" customHeight="1" x14ac:dyDescent="0.3">
      <c r="A314" s="21">
        <v>54</v>
      </c>
      <c r="B314" s="22"/>
      <c r="C314" s="21"/>
      <c r="D314" s="21"/>
      <c r="E314" s="21"/>
      <c r="F314" s="21"/>
      <c r="G314" s="21"/>
      <c r="H314" s="21"/>
      <c r="I314" s="23"/>
      <c r="J314" s="15"/>
      <c r="K314" s="24"/>
      <c r="M314" s="10">
        <v>3.11</v>
      </c>
      <c r="N314" s="19" t="s">
        <v>53</v>
      </c>
    </row>
    <row r="315" spans="1:14" ht="17.100000000000001" customHeight="1" x14ac:dyDescent="0.3">
      <c r="A315" s="21">
        <v>55</v>
      </c>
      <c r="B315" s="22"/>
      <c r="C315" s="21"/>
      <c r="D315" s="21"/>
      <c r="E315" s="21"/>
      <c r="F315" s="21"/>
      <c r="G315" s="21"/>
      <c r="H315" s="21"/>
      <c r="I315" s="23"/>
      <c r="J315" s="15"/>
      <c r="K315" s="24"/>
      <c r="M315" s="18">
        <v>3.12</v>
      </c>
      <c r="N315" s="19" t="s">
        <v>53</v>
      </c>
    </row>
    <row r="316" spans="1:14" ht="17.100000000000001" customHeight="1" x14ac:dyDescent="0.3">
      <c r="A316" s="21">
        <v>56</v>
      </c>
      <c r="B316" s="22"/>
      <c r="C316" s="21"/>
      <c r="D316" s="21"/>
      <c r="E316" s="21"/>
      <c r="F316" s="21"/>
      <c r="G316" s="21"/>
      <c r="H316" s="21"/>
      <c r="I316" s="23"/>
      <c r="J316" s="15"/>
      <c r="K316" s="24"/>
      <c r="M316" s="10">
        <v>3.13</v>
      </c>
      <c r="N316" s="19" t="s">
        <v>53</v>
      </c>
    </row>
    <row r="317" spans="1:14" ht="17.100000000000001" customHeight="1" x14ac:dyDescent="0.3">
      <c r="A317" s="21">
        <v>57</v>
      </c>
      <c r="B317" s="22"/>
      <c r="C317" s="21"/>
      <c r="D317" s="21"/>
      <c r="E317" s="21"/>
      <c r="F317" s="21"/>
      <c r="G317" s="21"/>
      <c r="H317" s="21"/>
      <c r="I317" s="23"/>
      <c r="J317" s="15"/>
      <c r="K317" s="24"/>
      <c r="M317" s="18">
        <v>3.14</v>
      </c>
      <c r="N317" s="19" t="s">
        <v>53</v>
      </c>
    </row>
    <row r="318" spans="1:14" ht="17.100000000000001" customHeight="1" x14ac:dyDescent="0.3">
      <c r="A318" s="21">
        <v>58</v>
      </c>
      <c r="B318" s="22"/>
      <c r="C318" s="21"/>
      <c r="D318" s="21"/>
      <c r="E318" s="21"/>
      <c r="F318" s="21"/>
      <c r="G318" s="21"/>
      <c r="H318" s="21"/>
      <c r="I318" s="23"/>
      <c r="J318" s="15"/>
      <c r="K318" s="24"/>
      <c r="M318" s="10">
        <v>3.15</v>
      </c>
      <c r="N318" s="19" t="s">
        <v>54</v>
      </c>
    </row>
    <row r="319" spans="1:14" ht="17.100000000000001" customHeight="1" x14ac:dyDescent="0.3">
      <c r="A319" s="21">
        <v>59</v>
      </c>
      <c r="B319" s="22"/>
      <c r="C319" s="21"/>
      <c r="D319" s="21"/>
      <c r="E319" s="21"/>
      <c r="F319" s="21"/>
      <c r="G319" s="21"/>
      <c r="H319" s="21"/>
      <c r="I319" s="23"/>
      <c r="J319" s="15"/>
      <c r="K319" s="24"/>
      <c r="M319" s="18">
        <v>3.16</v>
      </c>
      <c r="N319" s="19" t="s">
        <v>54</v>
      </c>
    </row>
    <row r="320" spans="1:14" ht="17.100000000000001" customHeight="1" x14ac:dyDescent="0.3">
      <c r="A320" s="27">
        <v>60</v>
      </c>
      <c r="B320" s="28"/>
      <c r="C320" s="27"/>
      <c r="D320" s="27"/>
      <c r="E320" s="27"/>
      <c r="F320" s="27"/>
      <c r="G320" s="27"/>
      <c r="H320" s="27"/>
      <c r="I320" s="29"/>
      <c r="J320" s="30"/>
      <c r="K320" s="31"/>
      <c r="M320" s="10">
        <v>3.17</v>
      </c>
      <c r="N320" s="19" t="s">
        <v>54</v>
      </c>
    </row>
    <row r="321" spans="1:16" ht="17.100000000000001" customHeight="1" x14ac:dyDescent="0.3">
      <c r="A321" s="42"/>
      <c r="B321" s="43" t="s">
        <v>55</v>
      </c>
      <c r="C321" s="44"/>
      <c r="D321" s="44"/>
      <c r="E321" s="44"/>
      <c r="F321" s="44"/>
      <c r="G321" s="44"/>
      <c r="H321" s="44"/>
      <c r="I321" s="44"/>
      <c r="J321" s="44"/>
      <c r="K321" s="44"/>
      <c r="M321" s="18">
        <v>3.18</v>
      </c>
      <c r="N321" s="19" t="s">
        <v>54</v>
      </c>
    </row>
    <row r="322" spans="1:16" ht="17.100000000000001" customHeight="1" x14ac:dyDescent="0.3">
      <c r="A322" s="7" t="s">
        <v>1</v>
      </c>
      <c r="B322" s="7" t="s">
        <v>2</v>
      </c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  <c r="H322" s="7" t="s">
        <v>8</v>
      </c>
      <c r="I322" s="7" t="s">
        <v>9</v>
      </c>
      <c r="J322" s="8" t="s">
        <v>10</v>
      </c>
      <c r="K322" s="7" t="s">
        <v>18</v>
      </c>
      <c r="M322" s="10">
        <v>3.19</v>
      </c>
      <c r="N322" s="19" t="s">
        <v>54</v>
      </c>
    </row>
    <row r="323" spans="1:16" ht="17.100000000000001" customHeight="1" x14ac:dyDescent="0.3">
      <c r="A323" s="13">
        <v>1</v>
      </c>
      <c r="B323" s="14"/>
      <c r="C323" s="13"/>
      <c r="D323" s="13"/>
      <c r="E323" s="13"/>
      <c r="F323" s="13"/>
      <c r="G323" s="13"/>
      <c r="H323" s="13"/>
      <c r="I323" s="15">
        <f>SUM(C323:H323)</f>
        <v>0</v>
      </c>
      <c r="J323" s="15">
        <f t="shared" ref="J323:J352" si="25">SUM(C323:H323)/6</f>
        <v>0</v>
      </c>
      <c r="K323" s="16" t="str">
        <f t="shared" ref="K323:K352" si="26">LOOKUP(J323,M:M,N:N)</f>
        <v>صفر فقط لاغير</v>
      </c>
      <c r="M323" s="18">
        <v>3.2</v>
      </c>
      <c r="N323" s="19" t="s">
        <v>54</v>
      </c>
    </row>
    <row r="324" spans="1:16" ht="17.100000000000001" customHeight="1" x14ac:dyDescent="0.3">
      <c r="A324" s="21">
        <v>2</v>
      </c>
      <c r="B324" s="22"/>
      <c r="C324" s="21"/>
      <c r="D324" s="21"/>
      <c r="E324" s="21"/>
      <c r="F324" s="21"/>
      <c r="G324" s="21"/>
      <c r="H324" s="21"/>
      <c r="I324" s="23">
        <f t="shared" ref="I324:I352" si="27">SUM(C324:H324)</f>
        <v>0</v>
      </c>
      <c r="J324" s="15">
        <f t="shared" si="25"/>
        <v>0</v>
      </c>
      <c r="K324" s="24" t="str">
        <f t="shared" si="26"/>
        <v>صفر فقط لاغير</v>
      </c>
      <c r="M324" s="10">
        <v>3.21</v>
      </c>
      <c r="N324" s="19" t="s">
        <v>54</v>
      </c>
    </row>
    <row r="325" spans="1:16" ht="17.100000000000001" customHeight="1" x14ac:dyDescent="0.3">
      <c r="A325" s="21">
        <v>3</v>
      </c>
      <c r="B325" s="22"/>
      <c r="C325" s="21"/>
      <c r="D325" s="21"/>
      <c r="E325" s="21"/>
      <c r="F325" s="21"/>
      <c r="G325" s="21"/>
      <c r="H325" s="21"/>
      <c r="I325" s="23">
        <f t="shared" si="27"/>
        <v>0</v>
      </c>
      <c r="J325" s="15">
        <f t="shared" si="25"/>
        <v>0</v>
      </c>
      <c r="K325" s="24" t="str">
        <f t="shared" si="26"/>
        <v>صفر فقط لاغير</v>
      </c>
      <c r="M325" s="18">
        <v>3.22</v>
      </c>
      <c r="N325" s="19" t="s">
        <v>54</v>
      </c>
    </row>
    <row r="326" spans="1:16" ht="17.100000000000001" customHeight="1" x14ac:dyDescent="0.3">
      <c r="A326" s="21">
        <v>4</v>
      </c>
      <c r="B326" s="22"/>
      <c r="C326" s="21"/>
      <c r="D326" s="21"/>
      <c r="E326" s="21"/>
      <c r="F326" s="21"/>
      <c r="G326" s="21"/>
      <c r="H326" s="21"/>
      <c r="I326" s="23">
        <f t="shared" si="27"/>
        <v>0</v>
      </c>
      <c r="J326" s="15">
        <f t="shared" si="25"/>
        <v>0</v>
      </c>
      <c r="K326" s="24" t="str">
        <f t="shared" si="26"/>
        <v>صفر فقط لاغير</v>
      </c>
      <c r="M326" s="10">
        <v>3.23</v>
      </c>
      <c r="N326" s="19" t="s">
        <v>54</v>
      </c>
    </row>
    <row r="327" spans="1:16" ht="17.100000000000001" customHeight="1" x14ac:dyDescent="0.3">
      <c r="A327" s="21">
        <v>5</v>
      </c>
      <c r="B327" s="22"/>
      <c r="C327" s="21"/>
      <c r="D327" s="21"/>
      <c r="E327" s="21"/>
      <c r="F327" s="21"/>
      <c r="G327" s="21"/>
      <c r="H327" s="21"/>
      <c r="I327" s="23">
        <f t="shared" si="27"/>
        <v>0</v>
      </c>
      <c r="J327" s="15">
        <f t="shared" si="25"/>
        <v>0</v>
      </c>
      <c r="K327" s="24" t="str">
        <f t="shared" si="26"/>
        <v>صفر فقط لاغير</v>
      </c>
      <c r="M327" s="18">
        <v>3.24</v>
      </c>
      <c r="N327" s="19" t="s">
        <v>54</v>
      </c>
    </row>
    <row r="328" spans="1:16" ht="17.100000000000001" customHeight="1" x14ac:dyDescent="0.3">
      <c r="A328" s="21">
        <v>6</v>
      </c>
      <c r="B328" s="22"/>
      <c r="C328" s="21"/>
      <c r="D328" s="21"/>
      <c r="E328" s="21"/>
      <c r="F328" s="21"/>
      <c r="G328" s="21"/>
      <c r="H328" s="21"/>
      <c r="I328" s="23">
        <f t="shared" si="27"/>
        <v>0</v>
      </c>
      <c r="J328" s="15">
        <f t="shared" si="25"/>
        <v>0</v>
      </c>
      <c r="K328" s="24" t="str">
        <f t="shared" si="26"/>
        <v>صفر فقط لاغير</v>
      </c>
      <c r="M328" s="10">
        <v>3.25</v>
      </c>
      <c r="N328" s="19" t="s">
        <v>56</v>
      </c>
      <c r="O328" s="47"/>
      <c r="P328" s="47"/>
    </row>
    <row r="329" spans="1:16" ht="17.100000000000001" customHeight="1" x14ac:dyDescent="0.3">
      <c r="A329" s="21">
        <v>7</v>
      </c>
      <c r="B329" s="22"/>
      <c r="C329" s="21"/>
      <c r="D329" s="21"/>
      <c r="E329" s="21"/>
      <c r="F329" s="21"/>
      <c r="G329" s="21"/>
      <c r="H329" s="21"/>
      <c r="I329" s="23">
        <f t="shared" si="27"/>
        <v>0</v>
      </c>
      <c r="J329" s="15">
        <f t="shared" si="25"/>
        <v>0</v>
      </c>
      <c r="K329" s="24" t="str">
        <f t="shared" si="26"/>
        <v>صفر فقط لاغير</v>
      </c>
      <c r="M329" s="18">
        <v>3.26</v>
      </c>
      <c r="N329" s="19" t="s">
        <v>56</v>
      </c>
      <c r="O329" s="47"/>
      <c r="P329" s="47"/>
    </row>
    <row r="330" spans="1:16" ht="17.100000000000001" customHeight="1" x14ac:dyDescent="0.3">
      <c r="A330" s="21">
        <v>8</v>
      </c>
      <c r="B330" s="22"/>
      <c r="C330" s="21"/>
      <c r="D330" s="21"/>
      <c r="E330" s="21"/>
      <c r="F330" s="21"/>
      <c r="G330" s="21"/>
      <c r="H330" s="21"/>
      <c r="I330" s="23">
        <f t="shared" si="27"/>
        <v>0</v>
      </c>
      <c r="J330" s="15">
        <f t="shared" si="25"/>
        <v>0</v>
      </c>
      <c r="K330" s="24" t="str">
        <f t="shared" si="26"/>
        <v>صفر فقط لاغير</v>
      </c>
      <c r="M330" s="10">
        <v>3.27</v>
      </c>
      <c r="N330" s="19" t="s">
        <v>56</v>
      </c>
      <c r="O330" s="47"/>
      <c r="P330" s="47"/>
    </row>
    <row r="331" spans="1:16" ht="17.100000000000001" customHeight="1" x14ac:dyDescent="0.3">
      <c r="A331" s="21">
        <v>9</v>
      </c>
      <c r="B331" s="22"/>
      <c r="C331" s="21"/>
      <c r="D331" s="21"/>
      <c r="E331" s="21"/>
      <c r="F331" s="21"/>
      <c r="G331" s="21"/>
      <c r="H331" s="21"/>
      <c r="I331" s="23">
        <f t="shared" si="27"/>
        <v>0</v>
      </c>
      <c r="J331" s="15">
        <f t="shared" si="25"/>
        <v>0</v>
      </c>
      <c r="K331" s="24" t="str">
        <f t="shared" si="26"/>
        <v>صفر فقط لاغير</v>
      </c>
      <c r="M331" s="18">
        <v>3.28</v>
      </c>
      <c r="N331" s="19" t="s">
        <v>56</v>
      </c>
      <c r="O331" s="47"/>
      <c r="P331" s="47"/>
    </row>
    <row r="332" spans="1:16" ht="17.100000000000001" customHeight="1" x14ac:dyDescent="0.3">
      <c r="A332" s="21">
        <v>10</v>
      </c>
      <c r="B332" s="22"/>
      <c r="C332" s="21"/>
      <c r="D332" s="21"/>
      <c r="E332" s="21"/>
      <c r="F332" s="21"/>
      <c r="G332" s="21"/>
      <c r="H332" s="21"/>
      <c r="I332" s="23">
        <f t="shared" si="27"/>
        <v>0</v>
      </c>
      <c r="J332" s="15">
        <f t="shared" si="25"/>
        <v>0</v>
      </c>
      <c r="K332" s="24" t="str">
        <f t="shared" si="26"/>
        <v>صفر فقط لاغير</v>
      </c>
      <c r="M332" s="10">
        <v>3.29</v>
      </c>
      <c r="N332" s="19" t="s">
        <v>56</v>
      </c>
      <c r="O332" s="47"/>
      <c r="P332" s="47"/>
    </row>
    <row r="333" spans="1:16" ht="17.100000000000001" customHeight="1" x14ac:dyDescent="0.3">
      <c r="A333" s="21">
        <v>11</v>
      </c>
      <c r="B333" s="22"/>
      <c r="C333" s="21"/>
      <c r="D333" s="21"/>
      <c r="E333" s="21"/>
      <c r="F333" s="21"/>
      <c r="G333" s="21"/>
      <c r="H333" s="21"/>
      <c r="I333" s="23">
        <f t="shared" si="27"/>
        <v>0</v>
      </c>
      <c r="J333" s="15">
        <f t="shared" si="25"/>
        <v>0</v>
      </c>
      <c r="K333" s="24" t="str">
        <f t="shared" si="26"/>
        <v>صفر فقط لاغير</v>
      </c>
      <c r="M333" s="18">
        <v>3.3</v>
      </c>
      <c r="N333" s="19" t="s">
        <v>56</v>
      </c>
      <c r="O333" s="47"/>
      <c r="P333" s="47"/>
    </row>
    <row r="334" spans="1:16" ht="17.100000000000001" customHeight="1" x14ac:dyDescent="0.3">
      <c r="A334" s="21">
        <v>12</v>
      </c>
      <c r="B334" s="22"/>
      <c r="C334" s="21"/>
      <c r="D334" s="21"/>
      <c r="E334" s="21"/>
      <c r="F334" s="21"/>
      <c r="G334" s="21"/>
      <c r="H334" s="21"/>
      <c r="I334" s="23">
        <f t="shared" si="27"/>
        <v>0</v>
      </c>
      <c r="J334" s="15">
        <f t="shared" si="25"/>
        <v>0</v>
      </c>
      <c r="K334" s="24" t="str">
        <f t="shared" si="26"/>
        <v>صفر فقط لاغير</v>
      </c>
      <c r="M334" s="10">
        <v>3.31</v>
      </c>
      <c r="N334" s="19" t="s">
        <v>56</v>
      </c>
      <c r="O334" s="47"/>
      <c r="P334" s="47"/>
    </row>
    <row r="335" spans="1:16" ht="17.100000000000001" customHeight="1" x14ac:dyDescent="0.3">
      <c r="A335" s="21">
        <v>13</v>
      </c>
      <c r="B335" s="22"/>
      <c r="C335" s="21"/>
      <c r="D335" s="21"/>
      <c r="E335" s="21"/>
      <c r="F335" s="21"/>
      <c r="G335" s="21"/>
      <c r="H335" s="21"/>
      <c r="I335" s="23">
        <f t="shared" si="27"/>
        <v>0</v>
      </c>
      <c r="J335" s="15">
        <f t="shared" si="25"/>
        <v>0</v>
      </c>
      <c r="K335" s="24" t="str">
        <f t="shared" si="26"/>
        <v>صفر فقط لاغير</v>
      </c>
      <c r="M335" s="18">
        <v>3.32</v>
      </c>
      <c r="N335" s="19" t="s">
        <v>56</v>
      </c>
      <c r="O335" s="47"/>
      <c r="P335" s="47"/>
    </row>
    <row r="336" spans="1:16" ht="17.100000000000001" customHeight="1" x14ac:dyDescent="0.3">
      <c r="A336" s="21">
        <v>14</v>
      </c>
      <c r="B336" s="22"/>
      <c r="C336" s="21"/>
      <c r="D336" s="21"/>
      <c r="E336" s="21"/>
      <c r="F336" s="21"/>
      <c r="G336" s="21"/>
      <c r="H336" s="21"/>
      <c r="I336" s="23">
        <f t="shared" si="27"/>
        <v>0</v>
      </c>
      <c r="J336" s="15">
        <f t="shared" si="25"/>
        <v>0</v>
      </c>
      <c r="K336" s="24" t="str">
        <f t="shared" si="26"/>
        <v>صفر فقط لاغير</v>
      </c>
      <c r="M336" s="10">
        <v>3.33</v>
      </c>
      <c r="N336" s="19" t="s">
        <v>56</v>
      </c>
      <c r="O336" s="47"/>
      <c r="P336" s="47"/>
    </row>
    <row r="337" spans="1:16" ht="17.100000000000001" customHeight="1" x14ac:dyDescent="0.3">
      <c r="A337" s="21">
        <v>15</v>
      </c>
      <c r="B337" s="22"/>
      <c r="C337" s="21"/>
      <c r="D337" s="21"/>
      <c r="E337" s="21"/>
      <c r="F337" s="21"/>
      <c r="G337" s="21"/>
      <c r="H337" s="21"/>
      <c r="I337" s="23">
        <f t="shared" si="27"/>
        <v>0</v>
      </c>
      <c r="J337" s="15">
        <f t="shared" si="25"/>
        <v>0</v>
      </c>
      <c r="K337" s="24" t="str">
        <f t="shared" si="26"/>
        <v>صفر فقط لاغير</v>
      </c>
      <c r="M337" s="18">
        <v>3.34</v>
      </c>
      <c r="N337" s="19" t="s">
        <v>56</v>
      </c>
      <c r="O337" s="47"/>
      <c r="P337" s="47"/>
    </row>
    <row r="338" spans="1:16" ht="17.100000000000001" customHeight="1" x14ac:dyDescent="0.3">
      <c r="A338" s="21">
        <v>16</v>
      </c>
      <c r="B338" s="22"/>
      <c r="C338" s="21"/>
      <c r="D338" s="21"/>
      <c r="E338" s="21"/>
      <c r="F338" s="21"/>
      <c r="G338" s="21"/>
      <c r="H338" s="21"/>
      <c r="I338" s="23">
        <f t="shared" si="27"/>
        <v>0</v>
      </c>
      <c r="J338" s="15">
        <f t="shared" si="25"/>
        <v>0</v>
      </c>
      <c r="K338" s="24" t="str">
        <f t="shared" si="26"/>
        <v>صفر فقط لاغير</v>
      </c>
      <c r="M338" s="10">
        <v>3.35</v>
      </c>
      <c r="N338" s="19" t="s">
        <v>57</v>
      </c>
    </row>
    <row r="339" spans="1:16" ht="17.100000000000001" customHeight="1" x14ac:dyDescent="0.3">
      <c r="A339" s="21">
        <v>17</v>
      </c>
      <c r="B339" s="22"/>
      <c r="C339" s="21"/>
      <c r="D339" s="21"/>
      <c r="E339" s="21"/>
      <c r="F339" s="21"/>
      <c r="G339" s="21"/>
      <c r="H339" s="21"/>
      <c r="I339" s="23">
        <f t="shared" si="27"/>
        <v>0</v>
      </c>
      <c r="J339" s="15">
        <f t="shared" si="25"/>
        <v>0</v>
      </c>
      <c r="K339" s="24" t="str">
        <f t="shared" si="26"/>
        <v>صفر فقط لاغير</v>
      </c>
      <c r="M339" s="18">
        <v>3.36</v>
      </c>
      <c r="N339" s="19" t="s">
        <v>57</v>
      </c>
    </row>
    <row r="340" spans="1:16" ht="17.100000000000001" customHeight="1" x14ac:dyDescent="0.3">
      <c r="A340" s="21">
        <v>18</v>
      </c>
      <c r="B340" s="22"/>
      <c r="C340" s="21"/>
      <c r="D340" s="21"/>
      <c r="E340" s="21"/>
      <c r="F340" s="21"/>
      <c r="G340" s="21"/>
      <c r="H340" s="21"/>
      <c r="I340" s="23">
        <f t="shared" si="27"/>
        <v>0</v>
      </c>
      <c r="J340" s="15">
        <f t="shared" si="25"/>
        <v>0</v>
      </c>
      <c r="K340" s="24" t="str">
        <f t="shared" si="26"/>
        <v>صفر فقط لاغير</v>
      </c>
      <c r="M340" s="10">
        <v>3.37</v>
      </c>
      <c r="N340" s="19" t="s">
        <v>57</v>
      </c>
    </row>
    <row r="341" spans="1:16" ht="17.100000000000001" customHeight="1" x14ac:dyDescent="0.3">
      <c r="A341" s="21">
        <v>19</v>
      </c>
      <c r="B341" s="22"/>
      <c r="C341" s="21"/>
      <c r="D341" s="21"/>
      <c r="E341" s="21"/>
      <c r="F341" s="21"/>
      <c r="G341" s="21"/>
      <c r="H341" s="21"/>
      <c r="I341" s="23">
        <f t="shared" si="27"/>
        <v>0</v>
      </c>
      <c r="J341" s="15">
        <f t="shared" si="25"/>
        <v>0</v>
      </c>
      <c r="K341" s="24" t="str">
        <f t="shared" si="26"/>
        <v>صفر فقط لاغير</v>
      </c>
      <c r="M341" s="18">
        <v>3.38</v>
      </c>
      <c r="N341" s="19" t="s">
        <v>57</v>
      </c>
    </row>
    <row r="342" spans="1:16" ht="17.100000000000001" customHeight="1" x14ac:dyDescent="0.3">
      <c r="A342" s="21">
        <v>20</v>
      </c>
      <c r="B342" s="22"/>
      <c r="C342" s="21"/>
      <c r="D342" s="21"/>
      <c r="E342" s="21"/>
      <c r="F342" s="21"/>
      <c r="G342" s="21"/>
      <c r="H342" s="21"/>
      <c r="I342" s="23">
        <f t="shared" si="27"/>
        <v>0</v>
      </c>
      <c r="J342" s="15">
        <f t="shared" si="25"/>
        <v>0</v>
      </c>
      <c r="K342" s="24" t="str">
        <f t="shared" si="26"/>
        <v>صفر فقط لاغير</v>
      </c>
      <c r="M342" s="10">
        <v>3.39</v>
      </c>
      <c r="N342" s="19" t="s">
        <v>57</v>
      </c>
    </row>
    <row r="343" spans="1:16" ht="17.100000000000001" customHeight="1" x14ac:dyDescent="0.3">
      <c r="A343" s="21">
        <v>21</v>
      </c>
      <c r="B343" s="22"/>
      <c r="C343" s="21"/>
      <c r="D343" s="21"/>
      <c r="E343" s="21"/>
      <c r="F343" s="21"/>
      <c r="G343" s="21"/>
      <c r="H343" s="21"/>
      <c r="I343" s="23">
        <f t="shared" si="27"/>
        <v>0</v>
      </c>
      <c r="J343" s="15">
        <f>SUM(C343:H343)/5</f>
        <v>0</v>
      </c>
      <c r="K343" s="24" t="str">
        <f t="shared" si="26"/>
        <v>صفر فقط لاغير</v>
      </c>
      <c r="M343" s="18">
        <v>3.4</v>
      </c>
      <c r="N343" s="19" t="s">
        <v>57</v>
      </c>
    </row>
    <row r="344" spans="1:16" ht="17.100000000000001" customHeight="1" x14ac:dyDescent="0.3">
      <c r="A344" s="21">
        <v>22</v>
      </c>
      <c r="B344" s="22"/>
      <c r="C344" s="21"/>
      <c r="D344" s="21"/>
      <c r="E344" s="21"/>
      <c r="F344" s="21"/>
      <c r="G344" s="21"/>
      <c r="H344" s="21"/>
      <c r="I344" s="23">
        <f t="shared" si="27"/>
        <v>0</v>
      </c>
      <c r="J344" s="15">
        <f t="shared" si="25"/>
        <v>0</v>
      </c>
      <c r="K344" s="24" t="str">
        <f t="shared" si="26"/>
        <v>صفر فقط لاغير</v>
      </c>
      <c r="M344" s="10">
        <v>3.41</v>
      </c>
      <c r="N344" s="19" t="s">
        <v>57</v>
      </c>
    </row>
    <row r="345" spans="1:16" ht="17.100000000000001" customHeight="1" x14ac:dyDescent="0.3">
      <c r="A345" s="21">
        <v>23</v>
      </c>
      <c r="B345" s="22"/>
      <c r="C345" s="21"/>
      <c r="D345" s="21"/>
      <c r="E345" s="21"/>
      <c r="F345" s="21"/>
      <c r="G345" s="21"/>
      <c r="H345" s="21"/>
      <c r="I345" s="23">
        <f t="shared" si="27"/>
        <v>0</v>
      </c>
      <c r="J345" s="15">
        <f t="shared" si="25"/>
        <v>0</v>
      </c>
      <c r="K345" s="24" t="str">
        <f t="shared" si="26"/>
        <v>صفر فقط لاغير</v>
      </c>
      <c r="M345" s="18">
        <v>3.42</v>
      </c>
      <c r="N345" s="19" t="s">
        <v>57</v>
      </c>
    </row>
    <row r="346" spans="1:16" ht="17.100000000000001" customHeight="1" x14ac:dyDescent="0.3">
      <c r="A346" s="21">
        <v>24</v>
      </c>
      <c r="B346" s="22"/>
      <c r="C346" s="21"/>
      <c r="D346" s="21"/>
      <c r="E346" s="21"/>
      <c r="F346" s="21"/>
      <c r="G346" s="21"/>
      <c r="H346" s="21"/>
      <c r="I346" s="23">
        <f t="shared" si="27"/>
        <v>0</v>
      </c>
      <c r="J346" s="15">
        <f t="shared" si="25"/>
        <v>0</v>
      </c>
      <c r="K346" s="24" t="str">
        <f t="shared" si="26"/>
        <v>صفر فقط لاغير</v>
      </c>
      <c r="M346" s="10">
        <v>3.43</v>
      </c>
      <c r="N346" s="19" t="s">
        <v>57</v>
      </c>
    </row>
    <row r="347" spans="1:16" ht="17.100000000000001" customHeight="1" x14ac:dyDescent="0.3">
      <c r="A347" s="21">
        <v>25</v>
      </c>
      <c r="B347" s="22"/>
      <c r="C347" s="21"/>
      <c r="D347" s="21"/>
      <c r="E347" s="21"/>
      <c r="F347" s="21"/>
      <c r="G347" s="21"/>
      <c r="H347" s="21"/>
      <c r="I347" s="23">
        <f t="shared" si="27"/>
        <v>0</v>
      </c>
      <c r="J347" s="15">
        <f t="shared" si="25"/>
        <v>0</v>
      </c>
      <c r="K347" s="24" t="str">
        <f t="shared" si="26"/>
        <v>صفر فقط لاغير</v>
      </c>
      <c r="M347" s="18">
        <v>3.44</v>
      </c>
      <c r="N347" s="19" t="s">
        <v>57</v>
      </c>
    </row>
    <row r="348" spans="1:16" ht="17.100000000000001" customHeight="1" x14ac:dyDescent="0.3">
      <c r="A348" s="21">
        <v>26</v>
      </c>
      <c r="B348" s="22"/>
      <c r="C348" s="21"/>
      <c r="D348" s="21"/>
      <c r="E348" s="21"/>
      <c r="F348" s="21"/>
      <c r="G348" s="21"/>
      <c r="H348" s="21"/>
      <c r="I348" s="23">
        <f t="shared" si="27"/>
        <v>0</v>
      </c>
      <c r="J348" s="15">
        <f t="shared" si="25"/>
        <v>0</v>
      </c>
      <c r="K348" s="24" t="str">
        <f t="shared" si="26"/>
        <v>صفر فقط لاغير</v>
      </c>
      <c r="M348" s="10">
        <v>3.45</v>
      </c>
      <c r="N348" s="19" t="s">
        <v>58</v>
      </c>
    </row>
    <row r="349" spans="1:16" ht="17.100000000000001" customHeight="1" x14ac:dyDescent="0.3">
      <c r="A349" s="21">
        <v>27</v>
      </c>
      <c r="B349" s="22"/>
      <c r="C349" s="21"/>
      <c r="D349" s="21"/>
      <c r="E349" s="21"/>
      <c r="F349" s="21"/>
      <c r="G349" s="21"/>
      <c r="H349" s="21"/>
      <c r="I349" s="23">
        <f t="shared" si="27"/>
        <v>0</v>
      </c>
      <c r="J349" s="15">
        <f t="shared" si="25"/>
        <v>0</v>
      </c>
      <c r="K349" s="24" t="str">
        <f t="shared" si="26"/>
        <v>صفر فقط لاغير</v>
      </c>
      <c r="M349" s="18">
        <v>3.46</v>
      </c>
      <c r="N349" s="19" t="s">
        <v>58</v>
      </c>
    </row>
    <row r="350" spans="1:16" ht="17.100000000000001" customHeight="1" x14ac:dyDescent="0.3">
      <c r="A350" s="21">
        <v>28</v>
      </c>
      <c r="B350" s="22"/>
      <c r="C350" s="21"/>
      <c r="D350" s="21"/>
      <c r="E350" s="21"/>
      <c r="F350" s="21"/>
      <c r="G350" s="21"/>
      <c r="H350" s="21"/>
      <c r="I350" s="23">
        <f t="shared" si="27"/>
        <v>0</v>
      </c>
      <c r="J350" s="15">
        <f t="shared" si="25"/>
        <v>0</v>
      </c>
      <c r="K350" s="24" t="str">
        <f t="shared" si="26"/>
        <v>صفر فقط لاغير</v>
      </c>
      <c r="M350" s="10">
        <v>3.47</v>
      </c>
      <c r="N350" s="19" t="s">
        <v>58</v>
      </c>
    </row>
    <row r="351" spans="1:16" ht="17.100000000000001" customHeight="1" x14ac:dyDescent="0.3">
      <c r="A351" s="21">
        <v>29</v>
      </c>
      <c r="B351" s="22"/>
      <c r="C351" s="21"/>
      <c r="D351" s="21"/>
      <c r="E351" s="21"/>
      <c r="F351" s="21"/>
      <c r="G351" s="21"/>
      <c r="H351" s="21"/>
      <c r="I351" s="23">
        <f t="shared" si="27"/>
        <v>0</v>
      </c>
      <c r="J351" s="15">
        <f t="shared" si="25"/>
        <v>0</v>
      </c>
      <c r="K351" s="24" t="str">
        <f t="shared" si="26"/>
        <v>صفر فقط لاغير</v>
      </c>
      <c r="M351" s="18">
        <v>3.48</v>
      </c>
      <c r="N351" s="19" t="s">
        <v>58</v>
      </c>
    </row>
    <row r="352" spans="1:16" ht="17.100000000000001" customHeight="1" x14ac:dyDescent="0.3">
      <c r="A352" s="27">
        <v>30</v>
      </c>
      <c r="B352" s="28"/>
      <c r="C352" s="27"/>
      <c r="D352" s="27"/>
      <c r="E352" s="27"/>
      <c r="F352" s="27"/>
      <c r="G352" s="27"/>
      <c r="H352" s="27"/>
      <c r="I352" s="29">
        <f t="shared" si="27"/>
        <v>0</v>
      </c>
      <c r="J352" s="30">
        <f t="shared" si="25"/>
        <v>0</v>
      </c>
      <c r="K352" s="31" t="str">
        <f t="shared" si="26"/>
        <v>صفر فقط لاغير</v>
      </c>
      <c r="M352" s="10">
        <v>3.49</v>
      </c>
      <c r="N352" s="19" t="s">
        <v>58</v>
      </c>
    </row>
    <row r="353" spans="1:14" ht="17.100000000000001" customHeight="1" x14ac:dyDescent="0.3">
      <c r="A353" s="45"/>
      <c r="B353" s="43" t="s">
        <v>59</v>
      </c>
      <c r="C353" s="45"/>
      <c r="D353" s="45"/>
      <c r="E353" s="45"/>
      <c r="F353" s="45"/>
      <c r="G353" s="45"/>
      <c r="H353" s="45"/>
      <c r="I353" s="45"/>
      <c r="J353" s="45"/>
      <c r="K353" s="46"/>
      <c r="M353" s="18">
        <v>3.5</v>
      </c>
      <c r="N353" s="19" t="s">
        <v>58</v>
      </c>
    </row>
    <row r="354" spans="1:14" ht="17.100000000000001" customHeight="1" x14ac:dyDescent="0.3">
      <c r="A354" s="7" t="s">
        <v>1</v>
      </c>
      <c r="B354" s="7" t="s">
        <v>2</v>
      </c>
      <c r="C354" s="7" t="s">
        <v>3</v>
      </c>
      <c r="D354" s="7" t="s">
        <v>4</v>
      </c>
      <c r="E354" s="7" t="s">
        <v>5</v>
      </c>
      <c r="F354" s="7" t="s">
        <v>6</v>
      </c>
      <c r="G354" s="7" t="s">
        <v>7</v>
      </c>
      <c r="H354" s="7" t="s">
        <v>8</v>
      </c>
      <c r="I354" s="7" t="s">
        <v>9</v>
      </c>
      <c r="J354" s="8" t="s">
        <v>10</v>
      </c>
      <c r="K354" s="7" t="s">
        <v>18</v>
      </c>
      <c r="M354" s="10">
        <v>3.51</v>
      </c>
      <c r="N354" s="19" t="s">
        <v>58</v>
      </c>
    </row>
    <row r="355" spans="1:14" ht="17.100000000000001" customHeight="1" x14ac:dyDescent="0.3">
      <c r="A355" s="13">
        <v>31</v>
      </c>
      <c r="B355" s="14"/>
      <c r="C355" s="13"/>
      <c r="D355" s="13"/>
      <c r="E355" s="13"/>
      <c r="F355" s="13"/>
      <c r="G355" s="13"/>
      <c r="H355" s="13"/>
      <c r="I355" s="15">
        <f t="shared" ref="I355:I366" si="28">SUM(C355:H355)</f>
        <v>0</v>
      </c>
      <c r="J355" s="15">
        <f t="shared" ref="J355:J366" si="29">SUM(C355:H355)/6</f>
        <v>0</v>
      </c>
      <c r="K355" s="16" t="str">
        <f t="shared" ref="K355:K366" si="30">LOOKUP(J355,M:M,N:N)</f>
        <v>صفر فقط لاغير</v>
      </c>
      <c r="M355" s="18">
        <v>3.52</v>
      </c>
      <c r="N355" s="19" t="s">
        <v>58</v>
      </c>
    </row>
    <row r="356" spans="1:14" ht="17.100000000000001" customHeight="1" x14ac:dyDescent="0.3">
      <c r="A356" s="21">
        <v>32</v>
      </c>
      <c r="B356" s="22"/>
      <c r="C356" s="21"/>
      <c r="D356" s="21"/>
      <c r="E356" s="21"/>
      <c r="F356" s="21"/>
      <c r="G356" s="21"/>
      <c r="H356" s="21"/>
      <c r="I356" s="23">
        <f t="shared" si="28"/>
        <v>0</v>
      </c>
      <c r="J356" s="15">
        <f t="shared" si="29"/>
        <v>0</v>
      </c>
      <c r="K356" s="24" t="str">
        <f t="shared" si="30"/>
        <v>صفر فقط لاغير</v>
      </c>
      <c r="M356" s="10">
        <v>3.53</v>
      </c>
      <c r="N356" s="19" t="s">
        <v>58</v>
      </c>
    </row>
    <row r="357" spans="1:14" ht="17.100000000000001" customHeight="1" x14ac:dyDescent="0.3">
      <c r="A357" s="21">
        <v>33</v>
      </c>
      <c r="B357" s="22"/>
      <c r="C357" s="21"/>
      <c r="D357" s="21"/>
      <c r="E357" s="21"/>
      <c r="F357" s="21"/>
      <c r="G357" s="21"/>
      <c r="H357" s="21"/>
      <c r="I357" s="23">
        <f t="shared" si="28"/>
        <v>0</v>
      </c>
      <c r="J357" s="15">
        <f t="shared" si="29"/>
        <v>0</v>
      </c>
      <c r="K357" s="24" t="str">
        <f t="shared" si="30"/>
        <v>صفر فقط لاغير</v>
      </c>
      <c r="M357" s="18">
        <v>3.54</v>
      </c>
      <c r="N357" s="19" t="s">
        <v>58</v>
      </c>
    </row>
    <row r="358" spans="1:14" ht="17.100000000000001" customHeight="1" x14ac:dyDescent="0.3">
      <c r="A358" s="21">
        <v>34</v>
      </c>
      <c r="B358" s="22"/>
      <c r="C358" s="21"/>
      <c r="D358" s="21"/>
      <c r="E358" s="21"/>
      <c r="F358" s="21"/>
      <c r="G358" s="21"/>
      <c r="H358" s="21"/>
      <c r="I358" s="23">
        <f t="shared" si="28"/>
        <v>0</v>
      </c>
      <c r="J358" s="15">
        <f t="shared" si="29"/>
        <v>0</v>
      </c>
      <c r="K358" s="24" t="str">
        <f t="shared" si="30"/>
        <v>صفر فقط لاغير</v>
      </c>
      <c r="M358" s="10">
        <v>3.55</v>
      </c>
      <c r="N358" s="19" t="s">
        <v>60</v>
      </c>
    </row>
    <row r="359" spans="1:14" ht="17.100000000000001" customHeight="1" x14ac:dyDescent="0.3">
      <c r="A359" s="21">
        <v>35</v>
      </c>
      <c r="B359" s="22"/>
      <c r="C359" s="21"/>
      <c r="D359" s="21"/>
      <c r="E359" s="21"/>
      <c r="F359" s="21"/>
      <c r="G359" s="21"/>
      <c r="H359" s="21"/>
      <c r="I359" s="23">
        <f t="shared" si="28"/>
        <v>0</v>
      </c>
      <c r="J359" s="15">
        <f t="shared" si="29"/>
        <v>0</v>
      </c>
      <c r="K359" s="24" t="str">
        <f t="shared" si="30"/>
        <v>صفر فقط لاغير</v>
      </c>
      <c r="M359" s="18">
        <v>3.56</v>
      </c>
      <c r="N359" s="19" t="s">
        <v>60</v>
      </c>
    </row>
    <row r="360" spans="1:14" ht="17.100000000000001" customHeight="1" x14ac:dyDescent="0.3">
      <c r="A360" s="21">
        <v>36</v>
      </c>
      <c r="B360" s="22"/>
      <c r="C360" s="21"/>
      <c r="D360" s="21"/>
      <c r="E360" s="21"/>
      <c r="F360" s="21"/>
      <c r="G360" s="21"/>
      <c r="H360" s="21"/>
      <c r="I360" s="23">
        <f t="shared" si="28"/>
        <v>0</v>
      </c>
      <c r="J360" s="15">
        <f t="shared" si="29"/>
        <v>0</v>
      </c>
      <c r="K360" s="24" t="str">
        <f t="shared" si="30"/>
        <v>صفر فقط لاغير</v>
      </c>
      <c r="M360" s="10">
        <v>3.57</v>
      </c>
      <c r="N360" s="19" t="s">
        <v>60</v>
      </c>
    </row>
    <row r="361" spans="1:14" ht="17.100000000000001" customHeight="1" x14ac:dyDescent="0.3">
      <c r="A361" s="21">
        <v>37</v>
      </c>
      <c r="B361" s="22"/>
      <c r="C361" s="21"/>
      <c r="D361" s="21"/>
      <c r="E361" s="21"/>
      <c r="F361" s="21"/>
      <c r="G361" s="21"/>
      <c r="H361" s="21"/>
      <c r="I361" s="23">
        <f t="shared" si="28"/>
        <v>0</v>
      </c>
      <c r="J361" s="15">
        <f t="shared" si="29"/>
        <v>0</v>
      </c>
      <c r="K361" s="24" t="str">
        <f t="shared" si="30"/>
        <v>صفر فقط لاغير</v>
      </c>
      <c r="M361" s="18">
        <v>3.58</v>
      </c>
      <c r="N361" s="19" t="s">
        <v>60</v>
      </c>
    </row>
    <row r="362" spans="1:14" ht="17.100000000000001" customHeight="1" x14ac:dyDescent="0.3">
      <c r="A362" s="21">
        <v>38</v>
      </c>
      <c r="B362" s="22"/>
      <c r="C362" s="21"/>
      <c r="D362" s="21"/>
      <c r="E362" s="21"/>
      <c r="F362" s="21"/>
      <c r="G362" s="21"/>
      <c r="H362" s="21"/>
      <c r="I362" s="23">
        <f t="shared" si="28"/>
        <v>0</v>
      </c>
      <c r="J362" s="15">
        <f t="shared" si="29"/>
        <v>0</v>
      </c>
      <c r="K362" s="24" t="str">
        <f t="shared" si="30"/>
        <v>صفر فقط لاغير</v>
      </c>
      <c r="M362" s="10">
        <v>3.59</v>
      </c>
      <c r="N362" s="19" t="s">
        <v>60</v>
      </c>
    </row>
    <row r="363" spans="1:14" ht="17.100000000000001" customHeight="1" x14ac:dyDescent="0.3">
      <c r="A363" s="21">
        <v>39</v>
      </c>
      <c r="B363" s="22"/>
      <c r="C363" s="21"/>
      <c r="D363" s="21"/>
      <c r="E363" s="21"/>
      <c r="F363" s="21"/>
      <c r="G363" s="21"/>
      <c r="H363" s="21"/>
      <c r="I363" s="23">
        <f t="shared" si="28"/>
        <v>0</v>
      </c>
      <c r="J363" s="15">
        <f t="shared" si="29"/>
        <v>0</v>
      </c>
      <c r="K363" s="24" t="str">
        <f t="shared" si="30"/>
        <v>صفر فقط لاغير</v>
      </c>
      <c r="M363" s="18">
        <v>3.6</v>
      </c>
      <c r="N363" s="19" t="s">
        <v>60</v>
      </c>
    </row>
    <row r="364" spans="1:14" ht="17.100000000000001" customHeight="1" x14ac:dyDescent="0.3">
      <c r="A364" s="21">
        <v>40</v>
      </c>
      <c r="B364" s="22"/>
      <c r="C364" s="21"/>
      <c r="D364" s="21"/>
      <c r="E364" s="21"/>
      <c r="F364" s="21"/>
      <c r="G364" s="21"/>
      <c r="H364" s="21"/>
      <c r="I364" s="23">
        <f t="shared" si="28"/>
        <v>0</v>
      </c>
      <c r="J364" s="15">
        <f t="shared" si="29"/>
        <v>0</v>
      </c>
      <c r="K364" s="24" t="str">
        <f t="shared" si="30"/>
        <v>صفر فقط لاغير</v>
      </c>
      <c r="M364" s="10">
        <v>3.61</v>
      </c>
      <c r="N364" s="19" t="s">
        <v>60</v>
      </c>
    </row>
    <row r="365" spans="1:14" ht="17.100000000000001" customHeight="1" x14ac:dyDescent="0.3">
      <c r="A365" s="21">
        <v>41</v>
      </c>
      <c r="B365" s="22"/>
      <c r="C365" s="21"/>
      <c r="D365" s="21"/>
      <c r="E365" s="21"/>
      <c r="F365" s="21"/>
      <c r="G365" s="21"/>
      <c r="H365" s="21"/>
      <c r="I365" s="23">
        <f t="shared" si="28"/>
        <v>0</v>
      </c>
      <c r="J365" s="15">
        <f t="shared" si="29"/>
        <v>0</v>
      </c>
      <c r="K365" s="24" t="str">
        <f t="shared" si="30"/>
        <v>صفر فقط لاغير</v>
      </c>
      <c r="M365" s="18">
        <v>3.62</v>
      </c>
      <c r="N365" s="19" t="s">
        <v>60</v>
      </c>
    </row>
    <row r="366" spans="1:14" ht="17.100000000000001" customHeight="1" x14ac:dyDescent="0.3">
      <c r="A366" s="21">
        <v>42</v>
      </c>
      <c r="B366" s="22"/>
      <c r="C366" s="21"/>
      <c r="D366" s="21"/>
      <c r="E366" s="21"/>
      <c r="F366" s="21"/>
      <c r="G366" s="21"/>
      <c r="H366" s="21"/>
      <c r="I366" s="23">
        <f t="shared" si="28"/>
        <v>0</v>
      </c>
      <c r="J366" s="15">
        <f t="shared" si="29"/>
        <v>0</v>
      </c>
      <c r="K366" s="24" t="str">
        <f t="shared" si="30"/>
        <v>صفر فقط لاغير</v>
      </c>
      <c r="M366" s="10">
        <v>3.63</v>
      </c>
      <c r="N366" s="19" t="s">
        <v>60</v>
      </c>
    </row>
    <row r="367" spans="1:14" ht="17.100000000000001" customHeight="1" x14ac:dyDescent="0.3">
      <c r="A367" s="21">
        <v>43</v>
      </c>
      <c r="B367" s="22"/>
      <c r="C367" s="21"/>
      <c r="D367" s="21"/>
      <c r="E367" s="21"/>
      <c r="F367" s="21"/>
      <c r="G367" s="21"/>
      <c r="H367" s="21"/>
      <c r="I367" s="23"/>
      <c r="J367" s="15"/>
      <c r="K367" s="24"/>
      <c r="M367" s="18">
        <v>3.64</v>
      </c>
      <c r="N367" s="19" t="s">
        <v>60</v>
      </c>
    </row>
    <row r="368" spans="1:14" ht="17.100000000000001" customHeight="1" x14ac:dyDescent="0.3">
      <c r="A368" s="21">
        <v>44</v>
      </c>
      <c r="B368" s="22"/>
      <c r="C368" s="21"/>
      <c r="D368" s="21"/>
      <c r="E368" s="21"/>
      <c r="F368" s="21"/>
      <c r="G368" s="21"/>
      <c r="H368" s="21"/>
      <c r="I368" s="23"/>
      <c r="J368" s="15"/>
      <c r="K368" s="24"/>
      <c r="M368" s="10">
        <v>3.65</v>
      </c>
      <c r="N368" s="19" t="s">
        <v>61</v>
      </c>
    </row>
    <row r="369" spans="1:14" ht="17.100000000000001" customHeight="1" x14ac:dyDescent="0.3">
      <c r="A369" s="21">
        <v>45</v>
      </c>
      <c r="B369" s="22"/>
      <c r="C369" s="21"/>
      <c r="D369" s="21"/>
      <c r="E369" s="21"/>
      <c r="F369" s="21"/>
      <c r="G369" s="21"/>
      <c r="H369" s="21"/>
      <c r="I369" s="23"/>
      <c r="J369" s="15"/>
      <c r="K369" s="24"/>
      <c r="M369" s="18">
        <v>3.66</v>
      </c>
      <c r="N369" s="19" t="s">
        <v>61</v>
      </c>
    </row>
    <row r="370" spans="1:14" ht="17.100000000000001" customHeight="1" x14ac:dyDescent="0.3">
      <c r="A370" s="21">
        <v>46</v>
      </c>
      <c r="B370" s="22"/>
      <c r="C370" s="21"/>
      <c r="D370" s="21"/>
      <c r="E370" s="21"/>
      <c r="F370" s="21"/>
      <c r="G370" s="21"/>
      <c r="H370" s="21"/>
      <c r="I370" s="23"/>
      <c r="J370" s="15"/>
      <c r="K370" s="24"/>
      <c r="M370" s="10">
        <v>3.67</v>
      </c>
      <c r="N370" s="19" t="s">
        <v>61</v>
      </c>
    </row>
    <row r="371" spans="1:14" ht="17.100000000000001" customHeight="1" x14ac:dyDescent="0.3">
      <c r="A371" s="21">
        <v>47</v>
      </c>
      <c r="B371" s="22"/>
      <c r="C371" s="21"/>
      <c r="D371" s="21"/>
      <c r="E371" s="21"/>
      <c r="F371" s="21"/>
      <c r="G371" s="21"/>
      <c r="H371" s="21"/>
      <c r="I371" s="23"/>
      <c r="J371" s="15"/>
      <c r="K371" s="24"/>
      <c r="M371" s="18">
        <v>3.68</v>
      </c>
      <c r="N371" s="19" t="s">
        <v>61</v>
      </c>
    </row>
    <row r="372" spans="1:14" ht="17.100000000000001" customHeight="1" x14ac:dyDescent="0.3">
      <c r="A372" s="21">
        <v>48</v>
      </c>
      <c r="B372" s="22"/>
      <c r="C372" s="21"/>
      <c r="D372" s="21"/>
      <c r="E372" s="21"/>
      <c r="F372" s="21"/>
      <c r="G372" s="21"/>
      <c r="H372" s="21"/>
      <c r="I372" s="23"/>
      <c r="J372" s="15"/>
      <c r="K372" s="24"/>
      <c r="M372" s="10">
        <v>3.69</v>
      </c>
      <c r="N372" s="19" t="s">
        <v>61</v>
      </c>
    </row>
    <row r="373" spans="1:14" ht="17.100000000000001" customHeight="1" x14ac:dyDescent="0.3">
      <c r="A373" s="21">
        <v>49</v>
      </c>
      <c r="B373" s="22"/>
      <c r="C373" s="21"/>
      <c r="D373" s="21"/>
      <c r="E373" s="21"/>
      <c r="F373" s="21"/>
      <c r="G373" s="21"/>
      <c r="H373" s="21"/>
      <c r="I373" s="23"/>
      <c r="J373" s="15"/>
      <c r="K373" s="24"/>
      <c r="M373" s="18">
        <v>3.7</v>
      </c>
      <c r="N373" s="19" t="s">
        <v>61</v>
      </c>
    </row>
    <row r="374" spans="1:14" ht="17.100000000000001" customHeight="1" x14ac:dyDescent="0.3">
      <c r="A374" s="21">
        <v>50</v>
      </c>
      <c r="B374" s="22"/>
      <c r="C374" s="21"/>
      <c r="D374" s="21"/>
      <c r="E374" s="21"/>
      <c r="F374" s="21"/>
      <c r="G374" s="21"/>
      <c r="H374" s="21"/>
      <c r="I374" s="23"/>
      <c r="J374" s="15"/>
      <c r="K374" s="24"/>
      <c r="M374" s="10">
        <v>3.71</v>
      </c>
      <c r="N374" s="19" t="s">
        <v>61</v>
      </c>
    </row>
    <row r="375" spans="1:14" ht="17.100000000000001" customHeight="1" x14ac:dyDescent="0.3">
      <c r="A375" s="21">
        <v>51</v>
      </c>
      <c r="B375" s="22"/>
      <c r="C375" s="21"/>
      <c r="D375" s="21"/>
      <c r="E375" s="21"/>
      <c r="F375" s="21"/>
      <c r="G375" s="21"/>
      <c r="H375" s="21"/>
      <c r="I375" s="23"/>
      <c r="J375" s="15"/>
      <c r="K375" s="24"/>
      <c r="M375" s="18">
        <v>3.72</v>
      </c>
      <c r="N375" s="19" t="s">
        <v>61</v>
      </c>
    </row>
    <row r="376" spans="1:14" ht="17.100000000000001" customHeight="1" x14ac:dyDescent="0.3">
      <c r="A376" s="21">
        <v>52</v>
      </c>
      <c r="B376" s="22"/>
      <c r="C376" s="21"/>
      <c r="D376" s="21"/>
      <c r="E376" s="21"/>
      <c r="F376" s="21"/>
      <c r="G376" s="21"/>
      <c r="H376" s="21"/>
      <c r="I376" s="23"/>
      <c r="J376" s="15"/>
      <c r="K376" s="24"/>
      <c r="M376" s="10">
        <v>3.73</v>
      </c>
      <c r="N376" s="19" t="s">
        <v>61</v>
      </c>
    </row>
    <row r="377" spans="1:14" ht="17.100000000000001" customHeight="1" x14ac:dyDescent="0.3">
      <c r="A377" s="21">
        <v>53</v>
      </c>
      <c r="B377" s="22"/>
      <c r="C377" s="21"/>
      <c r="D377" s="21"/>
      <c r="E377" s="21"/>
      <c r="F377" s="21"/>
      <c r="G377" s="21"/>
      <c r="H377" s="21"/>
      <c r="I377" s="23"/>
      <c r="J377" s="15"/>
      <c r="K377" s="24"/>
      <c r="M377" s="18">
        <v>3.74</v>
      </c>
      <c r="N377" s="19" t="s">
        <v>61</v>
      </c>
    </row>
    <row r="378" spans="1:14" ht="17.100000000000001" customHeight="1" x14ac:dyDescent="0.3">
      <c r="A378" s="21">
        <v>54</v>
      </c>
      <c r="B378" s="22"/>
      <c r="C378" s="21"/>
      <c r="D378" s="21"/>
      <c r="E378" s="21"/>
      <c r="F378" s="21"/>
      <c r="G378" s="21"/>
      <c r="H378" s="21"/>
      <c r="I378" s="23"/>
      <c r="J378" s="15"/>
      <c r="K378" s="24"/>
      <c r="M378" s="10">
        <v>3.75</v>
      </c>
      <c r="N378" s="19" t="s">
        <v>62</v>
      </c>
    </row>
    <row r="379" spans="1:14" ht="17.100000000000001" customHeight="1" x14ac:dyDescent="0.3">
      <c r="A379" s="21">
        <v>55</v>
      </c>
      <c r="B379" s="22"/>
      <c r="C379" s="21"/>
      <c r="D379" s="21"/>
      <c r="E379" s="21"/>
      <c r="F379" s="21"/>
      <c r="G379" s="21"/>
      <c r="H379" s="21"/>
      <c r="I379" s="23"/>
      <c r="J379" s="15"/>
      <c r="K379" s="24"/>
      <c r="M379" s="18">
        <v>3.76</v>
      </c>
      <c r="N379" s="19" t="s">
        <v>62</v>
      </c>
    </row>
    <row r="380" spans="1:14" ht="17.100000000000001" customHeight="1" x14ac:dyDescent="0.3">
      <c r="A380" s="21">
        <v>56</v>
      </c>
      <c r="B380" s="22"/>
      <c r="C380" s="21"/>
      <c r="D380" s="21"/>
      <c r="E380" s="21"/>
      <c r="F380" s="21"/>
      <c r="G380" s="21"/>
      <c r="H380" s="21"/>
      <c r="I380" s="23"/>
      <c r="J380" s="15"/>
      <c r="K380" s="24"/>
      <c r="M380" s="10">
        <v>3.77</v>
      </c>
      <c r="N380" s="19" t="s">
        <v>62</v>
      </c>
    </row>
    <row r="381" spans="1:14" ht="17.100000000000001" customHeight="1" x14ac:dyDescent="0.3">
      <c r="A381" s="21">
        <v>57</v>
      </c>
      <c r="B381" s="22"/>
      <c r="C381" s="21"/>
      <c r="D381" s="21"/>
      <c r="E381" s="21"/>
      <c r="F381" s="21"/>
      <c r="G381" s="21"/>
      <c r="H381" s="21"/>
      <c r="I381" s="23"/>
      <c r="J381" s="15"/>
      <c r="K381" s="24"/>
      <c r="M381" s="18">
        <v>3.78</v>
      </c>
      <c r="N381" s="19" t="s">
        <v>62</v>
      </c>
    </row>
    <row r="382" spans="1:14" ht="17.100000000000001" customHeight="1" x14ac:dyDescent="0.3">
      <c r="A382" s="21">
        <v>58</v>
      </c>
      <c r="B382" s="22"/>
      <c r="C382" s="21"/>
      <c r="D382" s="21"/>
      <c r="E382" s="21"/>
      <c r="F382" s="21"/>
      <c r="G382" s="21"/>
      <c r="H382" s="21"/>
      <c r="I382" s="23"/>
      <c r="J382" s="15"/>
      <c r="K382" s="24"/>
      <c r="M382" s="10">
        <v>3.79</v>
      </c>
      <c r="N382" s="19" t="s">
        <v>62</v>
      </c>
    </row>
    <row r="383" spans="1:14" ht="17.100000000000001" customHeight="1" x14ac:dyDescent="0.3">
      <c r="A383" s="21">
        <v>59</v>
      </c>
      <c r="B383" s="22"/>
      <c r="C383" s="21"/>
      <c r="D383" s="21"/>
      <c r="E383" s="21"/>
      <c r="F383" s="21"/>
      <c r="G383" s="21"/>
      <c r="H383" s="21"/>
      <c r="I383" s="23"/>
      <c r="J383" s="15"/>
      <c r="K383" s="24"/>
      <c r="M383" s="18">
        <v>3.8</v>
      </c>
      <c r="N383" s="19" t="s">
        <v>62</v>
      </c>
    </row>
    <row r="384" spans="1:14" ht="17.100000000000001" customHeight="1" x14ac:dyDescent="0.3">
      <c r="A384" s="27">
        <v>60</v>
      </c>
      <c r="B384" s="28"/>
      <c r="C384" s="27"/>
      <c r="D384" s="27"/>
      <c r="E384" s="27"/>
      <c r="F384" s="27"/>
      <c r="G384" s="27"/>
      <c r="H384" s="27"/>
      <c r="I384" s="29"/>
      <c r="J384" s="30"/>
      <c r="K384" s="31"/>
      <c r="M384" s="10">
        <v>3.81</v>
      </c>
      <c r="N384" s="19" t="s">
        <v>62</v>
      </c>
    </row>
    <row r="385" spans="1:14" ht="17.100000000000001" customHeight="1" x14ac:dyDescent="0.3">
      <c r="A385" s="42"/>
      <c r="B385" s="43" t="s">
        <v>63</v>
      </c>
      <c r="C385" s="44"/>
      <c r="D385" s="44"/>
      <c r="E385" s="44"/>
      <c r="F385" s="44"/>
      <c r="G385" s="44"/>
      <c r="H385" s="44"/>
      <c r="I385" s="44"/>
      <c r="J385" s="44"/>
      <c r="K385" s="44"/>
      <c r="M385" s="18">
        <v>3.82</v>
      </c>
      <c r="N385" s="19" t="s">
        <v>62</v>
      </c>
    </row>
    <row r="386" spans="1:14" ht="17.100000000000001" customHeight="1" x14ac:dyDescent="0.3">
      <c r="A386" s="7" t="s">
        <v>1</v>
      </c>
      <c r="B386" s="7" t="s">
        <v>2</v>
      </c>
      <c r="C386" s="7" t="s">
        <v>3</v>
      </c>
      <c r="D386" s="7" t="s">
        <v>4</v>
      </c>
      <c r="E386" s="7" t="s">
        <v>5</v>
      </c>
      <c r="F386" s="7" t="s">
        <v>6</v>
      </c>
      <c r="G386" s="7" t="s">
        <v>7</v>
      </c>
      <c r="H386" s="7" t="s">
        <v>8</v>
      </c>
      <c r="I386" s="7" t="s">
        <v>9</v>
      </c>
      <c r="J386" s="8" t="s">
        <v>10</v>
      </c>
      <c r="K386" s="7" t="s">
        <v>18</v>
      </c>
      <c r="M386" s="10">
        <v>3.83</v>
      </c>
      <c r="N386" s="19" t="s">
        <v>62</v>
      </c>
    </row>
    <row r="387" spans="1:14" ht="17.100000000000001" customHeight="1" x14ac:dyDescent="0.3">
      <c r="A387" s="13">
        <v>1</v>
      </c>
      <c r="B387" s="14"/>
      <c r="C387" s="13"/>
      <c r="D387" s="13"/>
      <c r="E387" s="13"/>
      <c r="F387" s="13"/>
      <c r="G387" s="13"/>
      <c r="H387" s="13"/>
      <c r="I387" s="15">
        <f>SUM(C387:H387)</f>
        <v>0</v>
      </c>
      <c r="J387" s="15">
        <f t="shared" ref="J387:J416" si="31">SUM(C387:H387)/6</f>
        <v>0</v>
      </c>
      <c r="K387" s="16" t="str">
        <f t="shared" ref="K387:K416" si="32">LOOKUP(J387,M:M,N:N)</f>
        <v>صفر فقط لاغير</v>
      </c>
      <c r="M387" s="18">
        <v>3.84</v>
      </c>
      <c r="N387" s="19" t="s">
        <v>62</v>
      </c>
    </row>
    <row r="388" spans="1:14" ht="17.100000000000001" customHeight="1" x14ac:dyDescent="0.3">
      <c r="A388" s="21">
        <v>2</v>
      </c>
      <c r="B388" s="22"/>
      <c r="C388" s="21"/>
      <c r="D388" s="21"/>
      <c r="E388" s="21"/>
      <c r="F388" s="21"/>
      <c r="G388" s="21"/>
      <c r="H388" s="21"/>
      <c r="I388" s="23">
        <f t="shared" ref="I388:I416" si="33">SUM(C388:H388)</f>
        <v>0</v>
      </c>
      <c r="J388" s="15">
        <f t="shared" si="31"/>
        <v>0</v>
      </c>
      <c r="K388" s="24" t="str">
        <f t="shared" si="32"/>
        <v>صفر فقط لاغير</v>
      </c>
      <c r="M388" s="10">
        <v>3.85</v>
      </c>
      <c r="N388" s="19" t="s">
        <v>64</v>
      </c>
    </row>
    <row r="389" spans="1:14" ht="17.100000000000001" customHeight="1" x14ac:dyDescent="0.3">
      <c r="A389" s="21">
        <v>3</v>
      </c>
      <c r="B389" s="22"/>
      <c r="C389" s="21"/>
      <c r="D389" s="21"/>
      <c r="E389" s="21"/>
      <c r="F389" s="21"/>
      <c r="G389" s="21"/>
      <c r="H389" s="21"/>
      <c r="I389" s="23">
        <f t="shared" si="33"/>
        <v>0</v>
      </c>
      <c r="J389" s="15">
        <f t="shared" si="31"/>
        <v>0</v>
      </c>
      <c r="K389" s="24" t="str">
        <f t="shared" si="32"/>
        <v>صفر فقط لاغير</v>
      </c>
      <c r="M389" s="18">
        <v>3.86</v>
      </c>
      <c r="N389" s="19" t="s">
        <v>64</v>
      </c>
    </row>
    <row r="390" spans="1:14" ht="17.100000000000001" customHeight="1" x14ac:dyDescent="0.3">
      <c r="A390" s="21">
        <v>4</v>
      </c>
      <c r="B390" s="22"/>
      <c r="C390" s="21"/>
      <c r="D390" s="21"/>
      <c r="E390" s="21"/>
      <c r="F390" s="21"/>
      <c r="G390" s="21"/>
      <c r="H390" s="21"/>
      <c r="I390" s="23">
        <f t="shared" si="33"/>
        <v>0</v>
      </c>
      <c r="J390" s="15">
        <f t="shared" si="31"/>
        <v>0</v>
      </c>
      <c r="K390" s="24" t="str">
        <f t="shared" si="32"/>
        <v>صفر فقط لاغير</v>
      </c>
      <c r="M390" s="10">
        <v>3.87</v>
      </c>
      <c r="N390" s="19" t="s">
        <v>64</v>
      </c>
    </row>
    <row r="391" spans="1:14" ht="17.100000000000001" customHeight="1" x14ac:dyDescent="0.3">
      <c r="A391" s="21">
        <v>5</v>
      </c>
      <c r="B391" s="22"/>
      <c r="C391" s="21"/>
      <c r="D391" s="21"/>
      <c r="E391" s="21"/>
      <c r="F391" s="21"/>
      <c r="G391" s="21"/>
      <c r="H391" s="21"/>
      <c r="I391" s="23">
        <f t="shared" si="33"/>
        <v>0</v>
      </c>
      <c r="J391" s="15">
        <f t="shared" si="31"/>
        <v>0</v>
      </c>
      <c r="K391" s="24" t="str">
        <f t="shared" si="32"/>
        <v>صفر فقط لاغير</v>
      </c>
      <c r="M391" s="18">
        <v>3.88</v>
      </c>
      <c r="N391" s="19" t="s">
        <v>64</v>
      </c>
    </row>
    <row r="392" spans="1:14" ht="17.100000000000001" customHeight="1" x14ac:dyDescent="0.3">
      <c r="A392" s="21">
        <v>6</v>
      </c>
      <c r="B392" s="22"/>
      <c r="C392" s="21"/>
      <c r="D392" s="21"/>
      <c r="E392" s="21"/>
      <c r="F392" s="21"/>
      <c r="G392" s="21"/>
      <c r="H392" s="21"/>
      <c r="I392" s="23">
        <f t="shared" si="33"/>
        <v>0</v>
      </c>
      <c r="J392" s="15">
        <f>SUM(C392:H392)/5</f>
        <v>0</v>
      </c>
      <c r="K392" s="24" t="str">
        <f t="shared" si="32"/>
        <v>صفر فقط لاغير</v>
      </c>
      <c r="M392" s="10">
        <v>3.89</v>
      </c>
      <c r="N392" s="19" t="s">
        <v>64</v>
      </c>
    </row>
    <row r="393" spans="1:14" ht="17.100000000000001" customHeight="1" x14ac:dyDescent="0.3">
      <c r="A393" s="21">
        <v>7</v>
      </c>
      <c r="B393" s="22"/>
      <c r="C393" s="21"/>
      <c r="D393" s="21"/>
      <c r="E393" s="21"/>
      <c r="F393" s="21"/>
      <c r="G393" s="21"/>
      <c r="H393" s="21"/>
      <c r="I393" s="23">
        <f t="shared" si="33"/>
        <v>0</v>
      </c>
      <c r="J393" s="15">
        <f t="shared" si="31"/>
        <v>0</v>
      </c>
      <c r="K393" s="24" t="str">
        <f t="shared" si="32"/>
        <v>صفر فقط لاغير</v>
      </c>
      <c r="M393" s="18">
        <v>3.9</v>
      </c>
      <c r="N393" s="19" t="s">
        <v>64</v>
      </c>
    </row>
    <row r="394" spans="1:14" ht="17.100000000000001" customHeight="1" x14ac:dyDescent="0.3">
      <c r="A394" s="21">
        <v>8</v>
      </c>
      <c r="B394" s="22"/>
      <c r="C394" s="21"/>
      <c r="D394" s="21"/>
      <c r="E394" s="21"/>
      <c r="F394" s="21"/>
      <c r="G394" s="21"/>
      <c r="H394" s="21"/>
      <c r="I394" s="23">
        <f t="shared" si="33"/>
        <v>0</v>
      </c>
      <c r="J394" s="15">
        <f t="shared" si="31"/>
        <v>0</v>
      </c>
      <c r="K394" s="24" t="str">
        <f t="shared" si="32"/>
        <v>صفر فقط لاغير</v>
      </c>
      <c r="M394" s="10">
        <v>3.91</v>
      </c>
      <c r="N394" s="19" t="s">
        <v>64</v>
      </c>
    </row>
    <row r="395" spans="1:14" ht="17.100000000000001" customHeight="1" x14ac:dyDescent="0.3">
      <c r="A395" s="21">
        <v>9</v>
      </c>
      <c r="B395" s="22"/>
      <c r="C395" s="21"/>
      <c r="D395" s="21"/>
      <c r="E395" s="21"/>
      <c r="F395" s="21"/>
      <c r="G395" s="21"/>
      <c r="H395" s="21"/>
      <c r="I395" s="23">
        <f t="shared" si="33"/>
        <v>0</v>
      </c>
      <c r="J395" s="15">
        <f t="shared" si="31"/>
        <v>0</v>
      </c>
      <c r="K395" s="24" t="str">
        <f t="shared" si="32"/>
        <v>صفر فقط لاغير</v>
      </c>
      <c r="M395" s="18">
        <v>3.92</v>
      </c>
      <c r="N395" s="19" t="s">
        <v>64</v>
      </c>
    </row>
    <row r="396" spans="1:14" ht="17.100000000000001" customHeight="1" x14ac:dyDescent="0.3">
      <c r="A396" s="21">
        <v>10</v>
      </c>
      <c r="B396" s="22"/>
      <c r="C396" s="21"/>
      <c r="D396" s="21"/>
      <c r="E396" s="21"/>
      <c r="F396" s="21"/>
      <c r="G396" s="21"/>
      <c r="H396" s="21"/>
      <c r="I396" s="23">
        <f t="shared" si="33"/>
        <v>0</v>
      </c>
      <c r="J396" s="15">
        <f t="shared" si="31"/>
        <v>0</v>
      </c>
      <c r="K396" s="24" t="str">
        <f t="shared" si="32"/>
        <v>صفر فقط لاغير</v>
      </c>
      <c r="M396" s="10">
        <v>3.93</v>
      </c>
      <c r="N396" s="19" t="s">
        <v>64</v>
      </c>
    </row>
    <row r="397" spans="1:14" ht="17.100000000000001" customHeight="1" x14ac:dyDescent="0.3">
      <c r="A397" s="21">
        <v>11</v>
      </c>
      <c r="B397" s="22"/>
      <c r="C397" s="21"/>
      <c r="D397" s="21"/>
      <c r="E397" s="21"/>
      <c r="F397" s="21"/>
      <c r="G397" s="21"/>
      <c r="H397" s="21"/>
      <c r="I397" s="23">
        <f t="shared" si="33"/>
        <v>0</v>
      </c>
      <c r="J397" s="15">
        <f t="shared" si="31"/>
        <v>0</v>
      </c>
      <c r="K397" s="24" t="str">
        <f t="shared" si="32"/>
        <v>صفر فقط لاغير</v>
      </c>
      <c r="M397" s="18">
        <v>3.94</v>
      </c>
      <c r="N397" s="19" t="s">
        <v>64</v>
      </c>
    </row>
    <row r="398" spans="1:14" ht="17.100000000000001" customHeight="1" x14ac:dyDescent="0.3">
      <c r="A398" s="21">
        <v>12</v>
      </c>
      <c r="B398" s="22"/>
      <c r="C398" s="21"/>
      <c r="D398" s="21"/>
      <c r="E398" s="21"/>
      <c r="F398" s="21"/>
      <c r="G398" s="21"/>
      <c r="H398" s="21"/>
      <c r="I398" s="23">
        <f t="shared" si="33"/>
        <v>0</v>
      </c>
      <c r="J398" s="15">
        <f t="shared" si="31"/>
        <v>0</v>
      </c>
      <c r="K398" s="24" t="str">
        <f t="shared" si="32"/>
        <v>صفر فقط لاغير</v>
      </c>
      <c r="M398" s="10">
        <v>3.95</v>
      </c>
      <c r="N398" s="19" t="s">
        <v>65</v>
      </c>
    </row>
    <row r="399" spans="1:14" ht="17.100000000000001" customHeight="1" x14ac:dyDescent="0.3">
      <c r="A399" s="21">
        <v>13</v>
      </c>
      <c r="B399" s="22"/>
      <c r="C399" s="21"/>
      <c r="D399" s="21"/>
      <c r="E399" s="21"/>
      <c r="F399" s="21"/>
      <c r="G399" s="21"/>
      <c r="H399" s="21"/>
      <c r="I399" s="23">
        <f t="shared" si="33"/>
        <v>0</v>
      </c>
      <c r="J399" s="15">
        <f t="shared" si="31"/>
        <v>0</v>
      </c>
      <c r="K399" s="24" t="str">
        <f t="shared" si="32"/>
        <v>صفر فقط لاغير</v>
      </c>
      <c r="M399" s="18">
        <v>3.96</v>
      </c>
      <c r="N399" s="19" t="s">
        <v>65</v>
      </c>
    </row>
    <row r="400" spans="1:14" ht="17.100000000000001" customHeight="1" x14ac:dyDescent="0.3">
      <c r="A400" s="21">
        <v>14</v>
      </c>
      <c r="B400" s="22"/>
      <c r="C400" s="21"/>
      <c r="D400" s="21"/>
      <c r="E400" s="21"/>
      <c r="F400" s="21"/>
      <c r="G400" s="21"/>
      <c r="H400" s="21"/>
      <c r="I400" s="23">
        <f t="shared" si="33"/>
        <v>0</v>
      </c>
      <c r="J400" s="15">
        <f t="shared" si="31"/>
        <v>0</v>
      </c>
      <c r="K400" s="24" t="str">
        <f t="shared" si="32"/>
        <v>صفر فقط لاغير</v>
      </c>
      <c r="M400" s="10">
        <v>3.97</v>
      </c>
      <c r="N400" s="19" t="s">
        <v>65</v>
      </c>
    </row>
    <row r="401" spans="1:14" ht="17.100000000000001" customHeight="1" x14ac:dyDescent="0.3">
      <c r="A401" s="21">
        <v>15</v>
      </c>
      <c r="B401" s="22"/>
      <c r="C401" s="21"/>
      <c r="D401" s="21"/>
      <c r="E401" s="21"/>
      <c r="F401" s="21"/>
      <c r="G401" s="21"/>
      <c r="H401" s="21"/>
      <c r="I401" s="23">
        <f t="shared" si="33"/>
        <v>0</v>
      </c>
      <c r="J401" s="15">
        <f t="shared" si="31"/>
        <v>0</v>
      </c>
      <c r="K401" s="24" t="str">
        <f t="shared" si="32"/>
        <v>صفر فقط لاغير</v>
      </c>
      <c r="M401" s="18">
        <v>3.98</v>
      </c>
      <c r="N401" s="19" t="s">
        <v>65</v>
      </c>
    </row>
    <row r="402" spans="1:14" ht="17.100000000000001" customHeight="1" x14ac:dyDescent="0.3">
      <c r="A402" s="21">
        <v>16</v>
      </c>
      <c r="B402" s="22"/>
      <c r="C402" s="21"/>
      <c r="D402" s="21"/>
      <c r="E402" s="21"/>
      <c r="F402" s="21"/>
      <c r="G402" s="21"/>
      <c r="H402" s="21"/>
      <c r="I402" s="23">
        <f t="shared" si="33"/>
        <v>0</v>
      </c>
      <c r="J402" s="15">
        <f t="shared" si="31"/>
        <v>0</v>
      </c>
      <c r="K402" s="24" t="str">
        <f t="shared" si="32"/>
        <v>صفر فقط لاغير</v>
      </c>
      <c r="M402" s="10">
        <v>3.99</v>
      </c>
      <c r="N402" s="19" t="s">
        <v>65</v>
      </c>
    </row>
    <row r="403" spans="1:14" ht="17.100000000000001" customHeight="1" x14ac:dyDescent="0.3">
      <c r="A403" s="21">
        <v>17</v>
      </c>
      <c r="B403" s="22"/>
      <c r="C403" s="21"/>
      <c r="D403" s="21"/>
      <c r="E403" s="21"/>
      <c r="F403" s="21"/>
      <c r="G403" s="21"/>
      <c r="H403" s="21"/>
      <c r="I403" s="23">
        <f t="shared" si="33"/>
        <v>0</v>
      </c>
      <c r="J403" s="15">
        <f t="shared" si="31"/>
        <v>0</v>
      </c>
      <c r="K403" s="24" t="str">
        <f t="shared" si="32"/>
        <v>صفر فقط لاغير</v>
      </c>
      <c r="M403" s="18">
        <v>4</v>
      </c>
      <c r="N403" s="19" t="s">
        <v>65</v>
      </c>
    </row>
    <row r="404" spans="1:14" ht="17.100000000000001" customHeight="1" x14ac:dyDescent="0.3">
      <c r="A404" s="21">
        <v>18</v>
      </c>
      <c r="B404" s="22"/>
      <c r="C404" s="21"/>
      <c r="D404" s="21"/>
      <c r="E404" s="21"/>
      <c r="F404" s="21"/>
      <c r="G404" s="21"/>
      <c r="H404" s="21"/>
      <c r="I404" s="23">
        <f t="shared" si="33"/>
        <v>0</v>
      </c>
      <c r="J404" s="15">
        <f t="shared" si="31"/>
        <v>0</v>
      </c>
      <c r="K404" s="24" t="str">
        <f t="shared" si="32"/>
        <v>صفر فقط لاغير</v>
      </c>
      <c r="M404" s="10">
        <v>4.01</v>
      </c>
      <c r="N404" s="19" t="s">
        <v>65</v>
      </c>
    </row>
    <row r="405" spans="1:14" ht="17.100000000000001" customHeight="1" x14ac:dyDescent="0.3">
      <c r="A405" s="21">
        <v>19</v>
      </c>
      <c r="B405" s="22"/>
      <c r="C405" s="21"/>
      <c r="D405" s="21"/>
      <c r="E405" s="21"/>
      <c r="F405" s="21"/>
      <c r="G405" s="21"/>
      <c r="H405" s="21"/>
      <c r="I405" s="23">
        <f t="shared" si="33"/>
        <v>0</v>
      </c>
      <c r="J405" s="15">
        <f t="shared" si="31"/>
        <v>0</v>
      </c>
      <c r="K405" s="24" t="str">
        <f t="shared" si="32"/>
        <v>صفر فقط لاغير</v>
      </c>
      <c r="M405" s="18">
        <v>4.0199999999999996</v>
      </c>
      <c r="N405" s="19" t="s">
        <v>65</v>
      </c>
    </row>
    <row r="406" spans="1:14" ht="17.100000000000001" customHeight="1" x14ac:dyDescent="0.3">
      <c r="A406" s="21">
        <v>20</v>
      </c>
      <c r="B406" s="22"/>
      <c r="C406" s="21"/>
      <c r="D406" s="21"/>
      <c r="E406" s="21"/>
      <c r="F406" s="21"/>
      <c r="G406" s="21"/>
      <c r="H406" s="21"/>
      <c r="I406" s="23">
        <f t="shared" si="33"/>
        <v>0</v>
      </c>
      <c r="J406" s="15">
        <f t="shared" si="31"/>
        <v>0</v>
      </c>
      <c r="K406" s="24" t="str">
        <f t="shared" si="32"/>
        <v>صفر فقط لاغير</v>
      </c>
      <c r="M406" s="10">
        <v>4.03</v>
      </c>
      <c r="N406" s="19" t="s">
        <v>65</v>
      </c>
    </row>
    <row r="407" spans="1:14" ht="17.100000000000001" customHeight="1" x14ac:dyDescent="0.3">
      <c r="A407" s="21">
        <v>21</v>
      </c>
      <c r="B407" s="22"/>
      <c r="C407" s="21"/>
      <c r="D407" s="21"/>
      <c r="E407" s="21"/>
      <c r="F407" s="21"/>
      <c r="G407" s="21"/>
      <c r="H407" s="21"/>
      <c r="I407" s="23">
        <f t="shared" si="33"/>
        <v>0</v>
      </c>
      <c r="J407" s="15">
        <f t="shared" si="31"/>
        <v>0</v>
      </c>
      <c r="K407" s="24" t="str">
        <f t="shared" si="32"/>
        <v>صفر فقط لاغير</v>
      </c>
      <c r="M407" s="18">
        <v>4.04</v>
      </c>
      <c r="N407" s="19" t="s">
        <v>65</v>
      </c>
    </row>
    <row r="408" spans="1:14" ht="17.100000000000001" customHeight="1" x14ac:dyDescent="0.3">
      <c r="A408" s="21">
        <v>22</v>
      </c>
      <c r="B408" s="22"/>
      <c r="C408" s="21"/>
      <c r="D408" s="21"/>
      <c r="E408" s="21"/>
      <c r="F408" s="21"/>
      <c r="G408" s="21"/>
      <c r="H408" s="21"/>
      <c r="I408" s="23">
        <f t="shared" si="33"/>
        <v>0</v>
      </c>
      <c r="J408" s="15">
        <f t="shared" si="31"/>
        <v>0</v>
      </c>
      <c r="K408" s="24" t="str">
        <f t="shared" si="32"/>
        <v>صفر فقط لاغير</v>
      </c>
      <c r="M408" s="10">
        <v>4.05</v>
      </c>
      <c r="N408" s="19" t="s">
        <v>66</v>
      </c>
    </row>
    <row r="409" spans="1:14" ht="17.100000000000001" customHeight="1" x14ac:dyDescent="0.3">
      <c r="A409" s="21">
        <v>23</v>
      </c>
      <c r="B409" s="22"/>
      <c r="C409" s="21"/>
      <c r="D409" s="21"/>
      <c r="E409" s="21"/>
      <c r="F409" s="21"/>
      <c r="G409" s="21"/>
      <c r="H409" s="21"/>
      <c r="I409" s="23">
        <f t="shared" si="33"/>
        <v>0</v>
      </c>
      <c r="J409" s="15">
        <f t="shared" si="31"/>
        <v>0</v>
      </c>
      <c r="K409" s="24" t="str">
        <f t="shared" si="32"/>
        <v>صفر فقط لاغير</v>
      </c>
      <c r="M409" s="18">
        <v>4.0599999999999996</v>
      </c>
      <c r="N409" s="19" t="s">
        <v>66</v>
      </c>
    </row>
    <row r="410" spans="1:14" ht="17.100000000000001" customHeight="1" x14ac:dyDescent="0.3">
      <c r="A410" s="21">
        <v>24</v>
      </c>
      <c r="B410" s="22"/>
      <c r="C410" s="21"/>
      <c r="D410" s="21"/>
      <c r="E410" s="21"/>
      <c r="F410" s="21"/>
      <c r="G410" s="21"/>
      <c r="H410" s="21"/>
      <c r="I410" s="23">
        <f t="shared" si="33"/>
        <v>0</v>
      </c>
      <c r="J410" s="15">
        <f>SUM(C410:H410)/5</f>
        <v>0</v>
      </c>
      <c r="K410" s="24" t="str">
        <f t="shared" si="32"/>
        <v>صفر فقط لاغير</v>
      </c>
      <c r="M410" s="10">
        <v>4.07</v>
      </c>
      <c r="N410" s="19" t="s">
        <v>66</v>
      </c>
    </row>
    <row r="411" spans="1:14" ht="17.100000000000001" customHeight="1" x14ac:dyDescent="0.3">
      <c r="A411" s="21">
        <v>25</v>
      </c>
      <c r="B411" s="22"/>
      <c r="C411" s="21"/>
      <c r="D411" s="21"/>
      <c r="E411" s="21"/>
      <c r="F411" s="21"/>
      <c r="G411" s="21"/>
      <c r="H411" s="21"/>
      <c r="I411" s="23">
        <f t="shared" si="33"/>
        <v>0</v>
      </c>
      <c r="J411" s="15">
        <f t="shared" si="31"/>
        <v>0</v>
      </c>
      <c r="K411" s="24" t="str">
        <f t="shared" si="32"/>
        <v>صفر فقط لاغير</v>
      </c>
      <c r="M411" s="18">
        <v>4.08</v>
      </c>
      <c r="N411" s="19" t="s">
        <v>66</v>
      </c>
    </row>
    <row r="412" spans="1:14" ht="17.100000000000001" customHeight="1" x14ac:dyDescent="0.3">
      <c r="A412" s="21">
        <v>26</v>
      </c>
      <c r="B412" s="22"/>
      <c r="C412" s="21"/>
      <c r="D412" s="21"/>
      <c r="E412" s="21"/>
      <c r="F412" s="21"/>
      <c r="G412" s="21"/>
      <c r="H412" s="21"/>
      <c r="I412" s="23">
        <f t="shared" si="33"/>
        <v>0</v>
      </c>
      <c r="J412" s="15">
        <f t="shared" si="31"/>
        <v>0</v>
      </c>
      <c r="K412" s="24" t="str">
        <f t="shared" si="32"/>
        <v>صفر فقط لاغير</v>
      </c>
      <c r="M412" s="10">
        <v>4.09</v>
      </c>
      <c r="N412" s="19" t="s">
        <v>66</v>
      </c>
    </row>
    <row r="413" spans="1:14" ht="17.100000000000001" customHeight="1" x14ac:dyDescent="0.3">
      <c r="A413" s="21">
        <v>27</v>
      </c>
      <c r="B413" s="22"/>
      <c r="C413" s="21"/>
      <c r="D413" s="21"/>
      <c r="E413" s="21"/>
      <c r="F413" s="21"/>
      <c r="G413" s="21"/>
      <c r="H413" s="21"/>
      <c r="I413" s="23">
        <f t="shared" si="33"/>
        <v>0</v>
      </c>
      <c r="J413" s="15">
        <f t="shared" si="31"/>
        <v>0</v>
      </c>
      <c r="K413" s="24" t="str">
        <f t="shared" si="32"/>
        <v>صفر فقط لاغير</v>
      </c>
      <c r="M413" s="18">
        <v>4.0999999999999996</v>
      </c>
      <c r="N413" s="19" t="s">
        <v>66</v>
      </c>
    </row>
    <row r="414" spans="1:14" ht="17.100000000000001" customHeight="1" x14ac:dyDescent="0.3">
      <c r="A414" s="21">
        <v>28</v>
      </c>
      <c r="B414" s="22"/>
      <c r="C414" s="21"/>
      <c r="D414" s="21"/>
      <c r="E414" s="21"/>
      <c r="F414" s="21"/>
      <c r="G414" s="21"/>
      <c r="H414" s="21"/>
      <c r="I414" s="23">
        <f t="shared" si="33"/>
        <v>0</v>
      </c>
      <c r="J414" s="15">
        <f t="shared" si="31"/>
        <v>0</v>
      </c>
      <c r="K414" s="24" t="str">
        <f t="shared" si="32"/>
        <v>صفر فقط لاغير</v>
      </c>
      <c r="M414" s="10">
        <v>4.1100000000000003</v>
      </c>
      <c r="N414" s="19" t="s">
        <v>66</v>
      </c>
    </row>
    <row r="415" spans="1:14" ht="17.100000000000001" customHeight="1" x14ac:dyDescent="0.3">
      <c r="A415" s="21">
        <v>29</v>
      </c>
      <c r="B415" s="22"/>
      <c r="C415" s="21"/>
      <c r="D415" s="21"/>
      <c r="E415" s="21"/>
      <c r="F415" s="21"/>
      <c r="G415" s="21"/>
      <c r="H415" s="21"/>
      <c r="I415" s="23">
        <f t="shared" si="33"/>
        <v>0</v>
      </c>
      <c r="J415" s="15">
        <f t="shared" si="31"/>
        <v>0</v>
      </c>
      <c r="K415" s="24" t="str">
        <f t="shared" si="32"/>
        <v>صفر فقط لاغير</v>
      </c>
      <c r="M415" s="18">
        <v>4.12</v>
      </c>
      <c r="N415" s="19" t="s">
        <v>66</v>
      </c>
    </row>
    <row r="416" spans="1:14" ht="17.100000000000001" customHeight="1" x14ac:dyDescent="0.3">
      <c r="A416" s="27">
        <v>30</v>
      </c>
      <c r="B416" s="28"/>
      <c r="C416" s="27"/>
      <c r="D416" s="27"/>
      <c r="E416" s="27"/>
      <c r="F416" s="27"/>
      <c r="G416" s="27"/>
      <c r="H416" s="27"/>
      <c r="I416" s="29">
        <f t="shared" si="33"/>
        <v>0</v>
      </c>
      <c r="J416" s="30">
        <f t="shared" si="31"/>
        <v>0</v>
      </c>
      <c r="K416" s="31" t="str">
        <f t="shared" si="32"/>
        <v>صفر فقط لاغير</v>
      </c>
      <c r="M416" s="10">
        <v>4.13</v>
      </c>
      <c r="N416" s="19" t="s">
        <v>66</v>
      </c>
    </row>
    <row r="417" spans="1:14" ht="17.100000000000001" customHeight="1" x14ac:dyDescent="0.3">
      <c r="A417" s="45"/>
      <c r="B417" s="43" t="s">
        <v>63</v>
      </c>
      <c r="C417" s="45"/>
      <c r="D417" s="45"/>
      <c r="E417" s="45"/>
      <c r="F417" s="45"/>
      <c r="G417" s="45"/>
      <c r="H417" s="45"/>
      <c r="I417" s="45"/>
      <c r="J417" s="45"/>
      <c r="K417" s="46"/>
      <c r="M417" s="18">
        <v>4.1399999999999997</v>
      </c>
      <c r="N417" s="19" t="s">
        <v>66</v>
      </c>
    </row>
    <row r="418" spans="1:14" ht="17.100000000000001" customHeight="1" x14ac:dyDescent="0.3">
      <c r="A418" s="7" t="s">
        <v>1</v>
      </c>
      <c r="B418" s="7" t="s">
        <v>2</v>
      </c>
      <c r="C418" s="7" t="s">
        <v>3</v>
      </c>
      <c r="D418" s="7" t="s">
        <v>4</v>
      </c>
      <c r="E418" s="7" t="s">
        <v>5</v>
      </c>
      <c r="F418" s="7" t="s">
        <v>6</v>
      </c>
      <c r="G418" s="7" t="s">
        <v>7</v>
      </c>
      <c r="H418" s="7" t="s">
        <v>8</v>
      </c>
      <c r="I418" s="7" t="s">
        <v>9</v>
      </c>
      <c r="J418" s="8" t="s">
        <v>10</v>
      </c>
      <c r="K418" s="7" t="s">
        <v>18</v>
      </c>
      <c r="M418" s="10">
        <v>4.1500000000000004</v>
      </c>
      <c r="N418" s="19" t="s">
        <v>67</v>
      </c>
    </row>
    <row r="419" spans="1:14" ht="17.100000000000001" customHeight="1" x14ac:dyDescent="0.3">
      <c r="A419" s="13">
        <v>31</v>
      </c>
      <c r="B419" s="14"/>
      <c r="C419" s="13"/>
      <c r="D419" s="13"/>
      <c r="E419" s="13"/>
      <c r="F419" s="13"/>
      <c r="G419" s="13"/>
      <c r="H419" s="13"/>
      <c r="I419" s="15">
        <f t="shared" ref="I419:I427" si="34">SUM(C419:H419)</f>
        <v>0</v>
      </c>
      <c r="J419" s="15">
        <f t="shared" ref="J419:J427" si="35">SUM(C419:H419)/6</f>
        <v>0</v>
      </c>
      <c r="K419" s="16" t="str">
        <f t="shared" ref="K419:K427" si="36">LOOKUP(J419,M:M,N:N)</f>
        <v>صفر فقط لاغير</v>
      </c>
      <c r="M419" s="18">
        <v>4.16</v>
      </c>
      <c r="N419" s="19" t="s">
        <v>67</v>
      </c>
    </row>
    <row r="420" spans="1:14" ht="17.100000000000001" customHeight="1" x14ac:dyDescent="0.3">
      <c r="A420" s="21">
        <v>32</v>
      </c>
      <c r="B420" s="22"/>
      <c r="C420" s="21"/>
      <c r="D420" s="21"/>
      <c r="E420" s="21"/>
      <c r="F420" s="21"/>
      <c r="G420" s="21"/>
      <c r="H420" s="21"/>
      <c r="I420" s="23">
        <f t="shared" si="34"/>
        <v>0</v>
      </c>
      <c r="J420" s="15">
        <f t="shared" si="35"/>
        <v>0</v>
      </c>
      <c r="K420" s="24" t="str">
        <f t="shared" si="36"/>
        <v>صفر فقط لاغير</v>
      </c>
      <c r="M420" s="10">
        <v>4.17</v>
      </c>
      <c r="N420" s="19" t="s">
        <v>67</v>
      </c>
    </row>
    <row r="421" spans="1:14" ht="17.100000000000001" customHeight="1" x14ac:dyDescent="0.3">
      <c r="A421" s="21">
        <v>33</v>
      </c>
      <c r="B421" s="22"/>
      <c r="C421" s="21"/>
      <c r="D421" s="21"/>
      <c r="E421" s="21"/>
      <c r="F421" s="21"/>
      <c r="G421" s="21"/>
      <c r="H421" s="21"/>
      <c r="I421" s="23">
        <f t="shared" si="34"/>
        <v>0</v>
      </c>
      <c r="J421" s="15">
        <f t="shared" si="35"/>
        <v>0</v>
      </c>
      <c r="K421" s="24" t="str">
        <f t="shared" si="36"/>
        <v>صفر فقط لاغير</v>
      </c>
      <c r="M421" s="18">
        <v>4.18</v>
      </c>
      <c r="N421" s="19" t="s">
        <v>67</v>
      </c>
    </row>
    <row r="422" spans="1:14" ht="17.100000000000001" customHeight="1" x14ac:dyDescent="0.3">
      <c r="A422" s="21">
        <v>34</v>
      </c>
      <c r="B422" s="22"/>
      <c r="C422" s="21"/>
      <c r="D422" s="21"/>
      <c r="E422" s="21"/>
      <c r="F422" s="21"/>
      <c r="G422" s="21"/>
      <c r="H422" s="21"/>
      <c r="I422" s="23">
        <f t="shared" si="34"/>
        <v>0</v>
      </c>
      <c r="J422" s="15">
        <f t="shared" si="35"/>
        <v>0</v>
      </c>
      <c r="K422" s="24" t="str">
        <f t="shared" si="36"/>
        <v>صفر فقط لاغير</v>
      </c>
      <c r="M422" s="10">
        <v>4.1900000000000004</v>
      </c>
      <c r="N422" s="19" t="s">
        <v>67</v>
      </c>
    </row>
    <row r="423" spans="1:14" ht="17.100000000000001" customHeight="1" x14ac:dyDescent="0.3">
      <c r="A423" s="21">
        <v>35</v>
      </c>
      <c r="B423" s="22"/>
      <c r="C423" s="21"/>
      <c r="D423" s="21"/>
      <c r="E423" s="21"/>
      <c r="F423" s="21"/>
      <c r="G423" s="21"/>
      <c r="H423" s="21"/>
      <c r="I423" s="23">
        <f t="shared" si="34"/>
        <v>0</v>
      </c>
      <c r="J423" s="15">
        <f t="shared" si="35"/>
        <v>0</v>
      </c>
      <c r="K423" s="24" t="str">
        <f t="shared" si="36"/>
        <v>صفر فقط لاغير</v>
      </c>
      <c r="M423" s="18">
        <v>4.2</v>
      </c>
      <c r="N423" s="19" t="s">
        <v>67</v>
      </c>
    </row>
    <row r="424" spans="1:14" ht="17.100000000000001" customHeight="1" x14ac:dyDescent="0.3">
      <c r="A424" s="21">
        <v>36</v>
      </c>
      <c r="B424" s="22"/>
      <c r="C424" s="21"/>
      <c r="D424" s="21"/>
      <c r="E424" s="21"/>
      <c r="F424" s="21"/>
      <c r="G424" s="21"/>
      <c r="H424" s="21"/>
      <c r="I424" s="23">
        <f t="shared" si="34"/>
        <v>0</v>
      </c>
      <c r="J424" s="15">
        <f t="shared" si="35"/>
        <v>0</v>
      </c>
      <c r="K424" s="24" t="str">
        <f t="shared" si="36"/>
        <v>صفر فقط لاغير</v>
      </c>
      <c r="M424" s="10">
        <v>4.21</v>
      </c>
      <c r="N424" s="19" t="s">
        <v>67</v>
      </c>
    </row>
    <row r="425" spans="1:14" ht="17.100000000000001" customHeight="1" x14ac:dyDescent="0.3">
      <c r="A425" s="21">
        <v>37</v>
      </c>
      <c r="B425" s="22"/>
      <c r="C425" s="21"/>
      <c r="D425" s="21"/>
      <c r="E425" s="21"/>
      <c r="F425" s="21"/>
      <c r="G425" s="21"/>
      <c r="H425" s="21"/>
      <c r="I425" s="23">
        <f t="shared" si="34"/>
        <v>0</v>
      </c>
      <c r="J425" s="15">
        <f t="shared" si="35"/>
        <v>0</v>
      </c>
      <c r="K425" s="24" t="str">
        <f t="shared" si="36"/>
        <v>صفر فقط لاغير</v>
      </c>
      <c r="M425" s="18">
        <v>4.22</v>
      </c>
      <c r="N425" s="19" t="s">
        <v>67</v>
      </c>
    </row>
    <row r="426" spans="1:14" ht="17.100000000000001" customHeight="1" x14ac:dyDescent="0.3">
      <c r="A426" s="21">
        <v>38</v>
      </c>
      <c r="B426" s="22"/>
      <c r="C426" s="21"/>
      <c r="D426" s="21"/>
      <c r="E426" s="21"/>
      <c r="F426" s="21"/>
      <c r="G426" s="21"/>
      <c r="H426" s="21"/>
      <c r="I426" s="23">
        <f t="shared" si="34"/>
        <v>0</v>
      </c>
      <c r="J426" s="15">
        <f t="shared" si="35"/>
        <v>0</v>
      </c>
      <c r="K426" s="24" t="str">
        <f t="shared" si="36"/>
        <v>صفر فقط لاغير</v>
      </c>
      <c r="M426" s="10">
        <v>4.2300000000000004</v>
      </c>
      <c r="N426" s="19" t="s">
        <v>67</v>
      </c>
    </row>
    <row r="427" spans="1:14" ht="17.100000000000001" customHeight="1" x14ac:dyDescent="0.3">
      <c r="A427" s="21">
        <v>39</v>
      </c>
      <c r="B427" s="22"/>
      <c r="C427" s="21"/>
      <c r="D427" s="21"/>
      <c r="E427" s="21"/>
      <c r="F427" s="21"/>
      <c r="G427" s="21"/>
      <c r="H427" s="21"/>
      <c r="I427" s="23">
        <f t="shared" si="34"/>
        <v>0</v>
      </c>
      <c r="J427" s="15">
        <f t="shared" si="35"/>
        <v>0</v>
      </c>
      <c r="K427" s="24" t="str">
        <f t="shared" si="36"/>
        <v>صفر فقط لاغير</v>
      </c>
      <c r="M427" s="18">
        <v>4.24</v>
      </c>
      <c r="N427" s="19" t="s">
        <v>67</v>
      </c>
    </row>
    <row r="428" spans="1:14" ht="17.100000000000001" customHeight="1" x14ac:dyDescent="0.3">
      <c r="A428" s="21">
        <v>40</v>
      </c>
      <c r="B428" s="22"/>
      <c r="C428" s="21"/>
      <c r="D428" s="21"/>
      <c r="E428" s="21"/>
      <c r="F428" s="21"/>
      <c r="G428" s="21"/>
      <c r="H428" s="21"/>
      <c r="I428" s="23"/>
      <c r="J428" s="15"/>
      <c r="K428" s="24"/>
      <c r="M428" s="10">
        <v>4.25</v>
      </c>
      <c r="N428" s="19" t="s">
        <v>68</v>
      </c>
    </row>
    <row r="429" spans="1:14" ht="17.100000000000001" customHeight="1" x14ac:dyDescent="0.3">
      <c r="A429" s="21">
        <v>41</v>
      </c>
      <c r="B429" s="22"/>
      <c r="C429" s="21"/>
      <c r="D429" s="21"/>
      <c r="E429" s="21"/>
      <c r="F429" s="21"/>
      <c r="G429" s="21"/>
      <c r="H429" s="21"/>
      <c r="I429" s="23"/>
      <c r="J429" s="15"/>
      <c r="K429" s="24"/>
      <c r="M429" s="18">
        <v>4.26</v>
      </c>
      <c r="N429" s="19" t="s">
        <v>68</v>
      </c>
    </row>
    <row r="430" spans="1:14" ht="17.100000000000001" customHeight="1" x14ac:dyDescent="0.3">
      <c r="A430" s="21">
        <v>42</v>
      </c>
      <c r="B430" s="22"/>
      <c r="C430" s="21"/>
      <c r="D430" s="21"/>
      <c r="E430" s="21"/>
      <c r="F430" s="21"/>
      <c r="G430" s="21"/>
      <c r="H430" s="21"/>
      <c r="I430" s="23"/>
      <c r="J430" s="15"/>
      <c r="K430" s="24"/>
      <c r="M430" s="10">
        <v>4.2699999999999996</v>
      </c>
      <c r="N430" s="19" t="s">
        <v>68</v>
      </c>
    </row>
    <row r="431" spans="1:14" ht="17.100000000000001" customHeight="1" x14ac:dyDescent="0.3">
      <c r="A431" s="21">
        <v>43</v>
      </c>
      <c r="B431" s="22"/>
      <c r="C431" s="21"/>
      <c r="D431" s="21"/>
      <c r="E431" s="21"/>
      <c r="F431" s="21"/>
      <c r="G431" s="21"/>
      <c r="H431" s="21"/>
      <c r="I431" s="23"/>
      <c r="J431" s="15"/>
      <c r="K431" s="24"/>
      <c r="M431" s="18">
        <v>4.28</v>
      </c>
      <c r="N431" s="19" t="s">
        <v>68</v>
      </c>
    </row>
    <row r="432" spans="1:14" ht="17.100000000000001" customHeight="1" x14ac:dyDescent="0.3">
      <c r="A432" s="21">
        <v>44</v>
      </c>
      <c r="B432" s="22"/>
      <c r="C432" s="21"/>
      <c r="D432" s="21"/>
      <c r="E432" s="21"/>
      <c r="F432" s="21"/>
      <c r="G432" s="21"/>
      <c r="H432" s="21"/>
      <c r="I432" s="23"/>
      <c r="J432" s="15"/>
      <c r="K432" s="24"/>
      <c r="M432" s="10">
        <v>4.29</v>
      </c>
      <c r="N432" s="19" t="s">
        <v>68</v>
      </c>
    </row>
    <row r="433" spans="1:14" ht="17.100000000000001" customHeight="1" x14ac:dyDescent="0.3">
      <c r="A433" s="21">
        <v>45</v>
      </c>
      <c r="B433" s="22"/>
      <c r="C433" s="21"/>
      <c r="D433" s="21"/>
      <c r="E433" s="21"/>
      <c r="F433" s="21"/>
      <c r="G433" s="21"/>
      <c r="H433" s="21"/>
      <c r="I433" s="23"/>
      <c r="J433" s="15"/>
      <c r="K433" s="24"/>
      <c r="M433" s="18">
        <v>4.3</v>
      </c>
      <c r="N433" s="19" t="s">
        <v>68</v>
      </c>
    </row>
    <row r="434" spans="1:14" ht="17.100000000000001" customHeight="1" x14ac:dyDescent="0.3">
      <c r="A434" s="21">
        <v>46</v>
      </c>
      <c r="B434" s="22"/>
      <c r="C434" s="21"/>
      <c r="D434" s="21"/>
      <c r="E434" s="21"/>
      <c r="F434" s="21"/>
      <c r="G434" s="21"/>
      <c r="H434" s="21"/>
      <c r="I434" s="23"/>
      <c r="J434" s="15"/>
      <c r="K434" s="24"/>
      <c r="M434" s="10">
        <v>4.3099999999999996</v>
      </c>
      <c r="N434" s="19" t="s">
        <v>68</v>
      </c>
    </row>
    <row r="435" spans="1:14" ht="17.100000000000001" customHeight="1" x14ac:dyDescent="0.3">
      <c r="A435" s="21">
        <v>47</v>
      </c>
      <c r="B435" s="22"/>
      <c r="C435" s="21"/>
      <c r="D435" s="21"/>
      <c r="E435" s="21"/>
      <c r="F435" s="21"/>
      <c r="G435" s="21"/>
      <c r="H435" s="21"/>
      <c r="I435" s="23"/>
      <c r="J435" s="15"/>
      <c r="K435" s="24"/>
      <c r="M435" s="18">
        <v>4.32</v>
      </c>
      <c r="N435" s="19" t="s">
        <v>68</v>
      </c>
    </row>
    <row r="436" spans="1:14" ht="17.100000000000001" customHeight="1" x14ac:dyDescent="0.3">
      <c r="A436" s="21">
        <v>48</v>
      </c>
      <c r="B436" s="22"/>
      <c r="C436" s="21"/>
      <c r="D436" s="21"/>
      <c r="E436" s="21"/>
      <c r="F436" s="21"/>
      <c r="G436" s="21"/>
      <c r="H436" s="21"/>
      <c r="I436" s="23"/>
      <c r="J436" s="15"/>
      <c r="K436" s="24"/>
      <c r="M436" s="10">
        <v>4.33</v>
      </c>
      <c r="N436" s="19" t="s">
        <v>68</v>
      </c>
    </row>
    <row r="437" spans="1:14" ht="17.100000000000001" customHeight="1" x14ac:dyDescent="0.3">
      <c r="A437" s="21">
        <v>49</v>
      </c>
      <c r="B437" s="22"/>
      <c r="C437" s="21"/>
      <c r="D437" s="21"/>
      <c r="E437" s="21"/>
      <c r="F437" s="21"/>
      <c r="G437" s="21"/>
      <c r="H437" s="21"/>
      <c r="I437" s="23"/>
      <c r="J437" s="15"/>
      <c r="K437" s="24"/>
      <c r="M437" s="18">
        <v>4.34</v>
      </c>
      <c r="N437" s="19" t="s">
        <v>68</v>
      </c>
    </row>
    <row r="438" spans="1:14" ht="17.100000000000001" customHeight="1" x14ac:dyDescent="0.3">
      <c r="A438" s="21">
        <v>50</v>
      </c>
      <c r="B438" s="22"/>
      <c r="C438" s="21"/>
      <c r="D438" s="21"/>
      <c r="E438" s="21"/>
      <c r="F438" s="21"/>
      <c r="G438" s="21"/>
      <c r="H438" s="21"/>
      <c r="I438" s="23"/>
      <c r="J438" s="15"/>
      <c r="K438" s="24"/>
      <c r="M438" s="10">
        <v>4.3499999999999996</v>
      </c>
      <c r="N438" s="19" t="s">
        <v>69</v>
      </c>
    </row>
    <row r="439" spans="1:14" ht="17.100000000000001" customHeight="1" x14ac:dyDescent="0.3">
      <c r="A439" s="21">
        <v>51</v>
      </c>
      <c r="B439" s="22"/>
      <c r="C439" s="21"/>
      <c r="D439" s="21"/>
      <c r="E439" s="21"/>
      <c r="F439" s="21"/>
      <c r="G439" s="21"/>
      <c r="H439" s="21"/>
      <c r="I439" s="23"/>
      <c r="J439" s="15"/>
      <c r="K439" s="24"/>
      <c r="M439" s="18">
        <v>4.3600000000000003</v>
      </c>
      <c r="N439" s="19" t="s">
        <v>69</v>
      </c>
    </row>
    <row r="440" spans="1:14" ht="17.100000000000001" customHeight="1" x14ac:dyDescent="0.3">
      <c r="A440" s="21">
        <v>52</v>
      </c>
      <c r="B440" s="22"/>
      <c r="C440" s="21"/>
      <c r="D440" s="21"/>
      <c r="E440" s="21"/>
      <c r="F440" s="21"/>
      <c r="G440" s="21"/>
      <c r="H440" s="21"/>
      <c r="I440" s="23"/>
      <c r="J440" s="15"/>
      <c r="K440" s="24"/>
      <c r="M440" s="10">
        <v>4.37</v>
      </c>
      <c r="N440" s="19" t="s">
        <v>69</v>
      </c>
    </row>
    <row r="441" spans="1:14" ht="17.100000000000001" customHeight="1" x14ac:dyDescent="0.3">
      <c r="A441" s="21">
        <v>53</v>
      </c>
      <c r="B441" s="22"/>
      <c r="C441" s="21"/>
      <c r="D441" s="21"/>
      <c r="E441" s="21"/>
      <c r="F441" s="21"/>
      <c r="G441" s="21"/>
      <c r="H441" s="21"/>
      <c r="I441" s="23"/>
      <c r="J441" s="15"/>
      <c r="K441" s="24"/>
      <c r="M441" s="18">
        <v>4.38</v>
      </c>
      <c r="N441" s="19" t="s">
        <v>69</v>
      </c>
    </row>
    <row r="442" spans="1:14" ht="17.100000000000001" customHeight="1" x14ac:dyDescent="0.3">
      <c r="A442" s="21">
        <v>54</v>
      </c>
      <c r="B442" s="22"/>
      <c r="C442" s="21"/>
      <c r="D442" s="21"/>
      <c r="E442" s="21"/>
      <c r="F442" s="21"/>
      <c r="G442" s="21"/>
      <c r="H442" s="21"/>
      <c r="I442" s="23"/>
      <c r="J442" s="15"/>
      <c r="K442" s="24"/>
      <c r="M442" s="10">
        <v>4.3899999999999997</v>
      </c>
      <c r="N442" s="19" t="s">
        <v>69</v>
      </c>
    </row>
    <row r="443" spans="1:14" ht="17.100000000000001" customHeight="1" x14ac:dyDescent="0.3">
      <c r="A443" s="21">
        <v>55</v>
      </c>
      <c r="B443" s="22"/>
      <c r="C443" s="21"/>
      <c r="D443" s="21"/>
      <c r="E443" s="21"/>
      <c r="F443" s="21"/>
      <c r="G443" s="21"/>
      <c r="H443" s="21"/>
      <c r="I443" s="23"/>
      <c r="J443" s="15"/>
      <c r="K443" s="24"/>
      <c r="M443" s="18">
        <v>4.4000000000000004</v>
      </c>
      <c r="N443" s="19" t="s">
        <v>69</v>
      </c>
    </row>
    <row r="444" spans="1:14" ht="17.100000000000001" customHeight="1" x14ac:dyDescent="0.3">
      <c r="A444" s="21">
        <v>56</v>
      </c>
      <c r="B444" s="22"/>
      <c r="C444" s="21"/>
      <c r="D444" s="21"/>
      <c r="E444" s="21"/>
      <c r="F444" s="21"/>
      <c r="G444" s="21"/>
      <c r="H444" s="21"/>
      <c r="I444" s="23"/>
      <c r="J444" s="15"/>
      <c r="K444" s="24"/>
      <c r="M444" s="10">
        <v>4.41</v>
      </c>
      <c r="N444" s="19" t="s">
        <v>69</v>
      </c>
    </row>
    <row r="445" spans="1:14" ht="17.100000000000001" customHeight="1" x14ac:dyDescent="0.3">
      <c r="A445" s="21">
        <v>57</v>
      </c>
      <c r="B445" s="22"/>
      <c r="C445" s="21"/>
      <c r="D445" s="21"/>
      <c r="E445" s="21"/>
      <c r="F445" s="21"/>
      <c r="G445" s="21"/>
      <c r="H445" s="21"/>
      <c r="I445" s="23"/>
      <c r="J445" s="15"/>
      <c r="K445" s="24"/>
      <c r="M445" s="18">
        <v>4.42</v>
      </c>
      <c r="N445" s="19" t="s">
        <v>69</v>
      </c>
    </row>
    <row r="446" spans="1:14" ht="17.100000000000001" customHeight="1" x14ac:dyDescent="0.3">
      <c r="A446" s="21">
        <v>58</v>
      </c>
      <c r="B446" s="22"/>
      <c r="C446" s="21"/>
      <c r="D446" s="21"/>
      <c r="E446" s="21"/>
      <c r="F446" s="21"/>
      <c r="G446" s="21"/>
      <c r="H446" s="21"/>
      <c r="I446" s="23"/>
      <c r="J446" s="15"/>
      <c r="K446" s="24"/>
      <c r="M446" s="10">
        <v>4.43</v>
      </c>
      <c r="N446" s="19" t="s">
        <v>69</v>
      </c>
    </row>
    <row r="447" spans="1:14" ht="17.100000000000001" customHeight="1" x14ac:dyDescent="0.3">
      <c r="A447" s="21">
        <v>59</v>
      </c>
      <c r="B447" s="22"/>
      <c r="C447" s="21"/>
      <c r="D447" s="21"/>
      <c r="E447" s="21"/>
      <c r="F447" s="21"/>
      <c r="G447" s="21"/>
      <c r="H447" s="21"/>
      <c r="I447" s="23"/>
      <c r="J447" s="15"/>
      <c r="K447" s="24"/>
      <c r="M447" s="18">
        <v>4.4400000000000004</v>
      </c>
      <c r="N447" s="19" t="s">
        <v>69</v>
      </c>
    </row>
    <row r="448" spans="1:14" ht="17.100000000000001" customHeight="1" x14ac:dyDescent="0.3">
      <c r="A448" s="27">
        <v>60</v>
      </c>
      <c r="B448" s="28"/>
      <c r="C448" s="27"/>
      <c r="D448" s="27"/>
      <c r="E448" s="27"/>
      <c r="F448" s="27"/>
      <c r="G448" s="27"/>
      <c r="H448" s="27"/>
      <c r="I448" s="29"/>
      <c r="J448" s="30"/>
      <c r="K448" s="31"/>
      <c r="M448" s="10">
        <v>4.45</v>
      </c>
      <c r="N448" s="19" t="s">
        <v>70</v>
      </c>
    </row>
    <row r="449" spans="1:14" s="41" customFormat="1" ht="17.100000000000001" customHeight="1" x14ac:dyDescent="0.3">
      <c r="A449" s="39"/>
      <c r="B449" s="1" t="s">
        <v>71</v>
      </c>
      <c r="C449" s="2"/>
      <c r="D449" s="2"/>
      <c r="E449" s="2"/>
      <c r="F449" s="2"/>
      <c r="G449" s="2"/>
      <c r="H449" s="2"/>
      <c r="I449" s="2"/>
      <c r="J449" s="2"/>
      <c r="K449" s="2"/>
      <c r="L449" s="40"/>
      <c r="M449" s="36">
        <v>4.46</v>
      </c>
      <c r="N449" s="37" t="s">
        <v>70</v>
      </c>
    </row>
    <row r="450" spans="1:14" ht="17.100000000000001" customHeight="1" x14ac:dyDescent="0.3">
      <c r="A450" s="7" t="s">
        <v>1</v>
      </c>
      <c r="B450" s="7" t="s">
        <v>2</v>
      </c>
      <c r="C450" s="7" t="s">
        <v>3</v>
      </c>
      <c r="D450" s="7" t="s">
        <v>4</v>
      </c>
      <c r="E450" s="7" t="s">
        <v>5</v>
      </c>
      <c r="F450" s="7" t="s">
        <v>6</v>
      </c>
      <c r="G450" s="7" t="s">
        <v>7</v>
      </c>
      <c r="H450" s="7" t="s">
        <v>8</v>
      </c>
      <c r="I450" s="7" t="s">
        <v>9</v>
      </c>
      <c r="J450" s="8" t="s">
        <v>10</v>
      </c>
      <c r="K450" s="7" t="s">
        <v>18</v>
      </c>
      <c r="M450" s="10">
        <v>4.47</v>
      </c>
      <c r="N450" s="19" t="s">
        <v>70</v>
      </c>
    </row>
    <row r="451" spans="1:14" ht="17.100000000000001" customHeight="1" x14ac:dyDescent="0.3">
      <c r="A451" s="13">
        <v>1</v>
      </c>
      <c r="B451" s="14"/>
      <c r="C451" s="13"/>
      <c r="D451" s="13"/>
      <c r="E451" s="13"/>
      <c r="F451" s="13"/>
      <c r="G451" s="13"/>
      <c r="H451" s="13"/>
      <c r="I451" s="15">
        <f>SUM(C451:H451)</f>
        <v>0</v>
      </c>
      <c r="J451" s="15">
        <f t="shared" ref="J451:J480" si="37">SUM(C451:H451)/6</f>
        <v>0</v>
      </c>
      <c r="K451" s="16" t="str">
        <f t="shared" ref="K451:K480" si="38">LOOKUP(J451,M:M,N:N)</f>
        <v>صفر فقط لاغير</v>
      </c>
      <c r="M451" s="18">
        <v>4.4800000000000004</v>
      </c>
      <c r="N451" s="19" t="s">
        <v>70</v>
      </c>
    </row>
    <row r="452" spans="1:14" ht="17.100000000000001" customHeight="1" x14ac:dyDescent="0.3">
      <c r="A452" s="21">
        <v>2</v>
      </c>
      <c r="B452" s="22"/>
      <c r="C452" s="21"/>
      <c r="D452" s="21"/>
      <c r="E452" s="21"/>
      <c r="F452" s="21"/>
      <c r="G452" s="21"/>
      <c r="H452" s="21"/>
      <c r="I452" s="23">
        <f t="shared" ref="I452:I480" si="39">SUM(C452:H452)</f>
        <v>0</v>
      </c>
      <c r="J452" s="15">
        <f t="shared" si="37"/>
        <v>0</v>
      </c>
      <c r="K452" s="24" t="str">
        <f t="shared" si="38"/>
        <v>صفر فقط لاغير</v>
      </c>
      <c r="M452" s="10">
        <v>4.49</v>
      </c>
      <c r="N452" s="19" t="s">
        <v>70</v>
      </c>
    </row>
    <row r="453" spans="1:14" ht="17.100000000000001" customHeight="1" x14ac:dyDescent="0.3">
      <c r="A453" s="21">
        <v>3</v>
      </c>
      <c r="B453" s="22"/>
      <c r="C453" s="21"/>
      <c r="D453" s="21"/>
      <c r="E453" s="21"/>
      <c r="F453" s="21"/>
      <c r="G453" s="21"/>
      <c r="H453" s="21"/>
      <c r="I453" s="23">
        <f t="shared" si="39"/>
        <v>0</v>
      </c>
      <c r="J453" s="15">
        <f t="shared" si="37"/>
        <v>0</v>
      </c>
      <c r="K453" s="24" t="str">
        <f t="shared" si="38"/>
        <v>صفر فقط لاغير</v>
      </c>
      <c r="M453" s="18">
        <v>4.5</v>
      </c>
      <c r="N453" s="19" t="s">
        <v>70</v>
      </c>
    </row>
    <row r="454" spans="1:14" ht="17.100000000000001" customHeight="1" x14ac:dyDescent="0.3">
      <c r="A454" s="21">
        <v>4</v>
      </c>
      <c r="B454" s="22"/>
      <c r="C454" s="21"/>
      <c r="D454" s="21"/>
      <c r="E454" s="21"/>
      <c r="F454" s="21"/>
      <c r="G454" s="21"/>
      <c r="H454" s="21"/>
      <c r="I454" s="23">
        <f t="shared" si="39"/>
        <v>0</v>
      </c>
      <c r="J454" s="15">
        <f t="shared" si="37"/>
        <v>0</v>
      </c>
      <c r="K454" s="24" t="str">
        <f t="shared" si="38"/>
        <v>صفر فقط لاغير</v>
      </c>
      <c r="M454" s="10">
        <v>4.51</v>
      </c>
      <c r="N454" s="19" t="s">
        <v>70</v>
      </c>
    </row>
    <row r="455" spans="1:14" ht="17.100000000000001" customHeight="1" x14ac:dyDescent="0.3">
      <c r="A455" s="21">
        <v>5</v>
      </c>
      <c r="B455" s="22"/>
      <c r="C455" s="21"/>
      <c r="D455" s="21"/>
      <c r="E455" s="21"/>
      <c r="F455" s="21"/>
      <c r="G455" s="21"/>
      <c r="H455" s="21"/>
      <c r="I455" s="23">
        <f t="shared" si="39"/>
        <v>0</v>
      </c>
      <c r="J455" s="15">
        <f t="shared" si="37"/>
        <v>0</v>
      </c>
      <c r="K455" s="24" t="str">
        <f t="shared" si="38"/>
        <v>صفر فقط لاغير</v>
      </c>
      <c r="M455" s="18">
        <v>4.5199999999999996</v>
      </c>
      <c r="N455" s="19" t="s">
        <v>70</v>
      </c>
    </row>
    <row r="456" spans="1:14" ht="17.100000000000001" customHeight="1" x14ac:dyDescent="0.3">
      <c r="A456" s="21">
        <v>6</v>
      </c>
      <c r="B456" s="22"/>
      <c r="C456" s="21"/>
      <c r="D456" s="21"/>
      <c r="E456" s="21"/>
      <c r="F456" s="21"/>
      <c r="G456" s="21"/>
      <c r="H456" s="21"/>
      <c r="I456" s="23">
        <f t="shared" si="39"/>
        <v>0</v>
      </c>
      <c r="J456" s="15">
        <f t="shared" si="37"/>
        <v>0</v>
      </c>
      <c r="K456" s="24" t="str">
        <f t="shared" si="38"/>
        <v>صفر فقط لاغير</v>
      </c>
      <c r="M456" s="10">
        <v>4.53</v>
      </c>
      <c r="N456" s="19" t="s">
        <v>70</v>
      </c>
    </row>
    <row r="457" spans="1:14" ht="17.100000000000001" customHeight="1" x14ac:dyDescent="0.3">
      <c r="A457" s="21">
        <v>7</v>
      </c>
      <c r="B457" s="22"/>
      <c r="C457" s="21"/>
      <c r="D457" s="21"/>
      <c r="E457" s="21"/>
      <c r="F457" s="21"/>
      <c r="G457" s="21"/>
      <c r="H457" s="21"/>
      <c r="I457" s="23">
        <f t="shared" si="39"/>
        <v>0</v>
      </c>
      <c r="J457" s="15">
        <f t="shared" si="37"/>
        <v>0</v>
      </c>
      <c r="K457" s="24" t="str">
        <f t="shared" si="38"/>
        <v>صفر فقط لاغير</v>
      </c>
      <c r="M457" s="18">
        <v>4.54</v>
      </c>
      <c r="N457" s="19" t="s">
        <v>70</v>
      </c>
    </row>
    <row r="458" spans="1:14" ht="17.100000000000001" customHeight="1" x14ac:dyDescent="0.3">
      <c r="A458" s="21">
        <v>8</v>
      </c>
      <c r="B458" s="22"/>
      <c r="C458" s="21"/>
      <c r="D458" s="21"/>
      <c r="E458" s="21"/>
      <c r="F458" s="21"/>
      <c r="G458" s="21"/>
      <c r="H458" s="21"/>
      <c r="I458" s="23">
        <f t="shared" si="39"/>
        <v>0</v>
      </c>
      <c r="J458" s="15">
        <f t="shared" si="37"/>
        <v>0</v>
      </c>
      <c r="K458" s="24" t="str">
        <f t="shared" si="38"/>
        <v>صفر فقط لاغير</v>
      </c>
      <c r="M458" s="10">
        <v>4.55</v>
      </c>
      <c r="N458" s="19" t="s">
        <v>72</v>
      </c>
    </row>
    <row r="459" spans="1:14" ht="17.100000000000001" customHeight="1" x14ac:dyDescent="0.3">
      <c r="A459" s="21">
        <v>9</v>
      </c>
      <c r="B459" s="22"/>
      <c r="C459" s="21"/>
      <c r="D459" s="21"/>
      <c r="E459" s="21"/>
      <c r="F459" s="21"/>
      <c r="G459" s="21"/>
      <c r="H459" s="21"/>
      <c r="I459" s="23">
        <f t="shared" si="39"/>
        <v>0</v>
      </c>
      <c r="J459" s="15">
        <f t="shared" si="37"/>
        <v>0</v>
      </c>
      <c r="K459" s="24" t="str">
        <f t="shared" si="38"/>
        <v>صفر فقط لاغير</v>
      </c>
      <c r="M459" s="18">
        <v>4.5599999999999996</v>
      </c>
      <c r="N459" s="19" t="s">
        <v>72</v>
      </c>
    </row>
    <row r="460" spans="1:14" ht="17.100000000000001" customHeight="1" x14ac:dyDescent="0.3">
      <c r="A460" s="21">
        <v>10</v>
      </c>
      <c r="B460" s="22"/>
      <c r="C460" s="21"/>
      <c r="D460" s="21"/>
      <c r="E460" s="21"/>
      <c r="F460" s="21"/>
      <c r="G460" s="21"/>
      <c r="H460" s="21"/>
      <c r="I460" s="23">
        <f t="shared" si="39"/>
        <v>0</v>
      </c>
      <c r="J460" s="15">
        <f t="shared" si="37"/>
        <v>0</v>
      </c>
      <c r="K460" s="24" t="str">
        <f t="shared" si="38"/>
        <v>صفر فقط لاغير</v>
      </c>
      <c r="M460" s="10">
        <v>4.57</v>
      </c>
      <c r="N460" s="19" t="s">
        <v>72</v>
      </c>
    </row>
    <row r="461" spans="1:14" ht="17.100000000000001" customHeight="1" x14ac:dyDescent="0.3">
      <c r="A461" s="21">
        <v>11</v>
      </c>
      <c r="B461" s="22"/>
      <c r="C461" s="21"/>
      <c r="D461" s="21"/>
      <c r="E461" s="21"/>
      <c r="F461" s="21"/>
      <c r="G461" s="21"/>
      <c r="H461" s="21"/>
      <c r="I461" s="23">
        <f t="shared" si="39"/>
        <v>0</v>
      </c>
      <c r="J461" s="15">
        <f t="shared" si="37"/>
        <v>0</v>
      </c>
      <c r="K461" s="24" t="str">
        <f t="shared" si="38"/>
        <v>صفر فقط لاغير</v>
      </c>
      <c r="M461" s="18">
        <v>4.58</v>
      </c>
      <c r="N461" s="19" t="s">
        <v>72</v>
      </c>
    </row>
    <row r="462" spans="1:14" ht="17.100000000000001" customHeight="1" x14ac:dyDescent="0.3">
      <c r="A462" s="21">
        <v>12</v>
      </c>
      <c r="B462" s="22"/>
      <c r="C462" s="21"/>
      <c r="D462" s="21"/>
      <c r="E462" s="21"/>
      <c r="F462" s="21"/>
      <c r="G462" s="21"/>
      <c r="H462" s="21"/>
      <c r="I462" s="23">
        <f t="shared" si="39"/>
        <v>0</v>
      </c>
      <c r="J462" s="15">
        <f t="shared" si="37"/>
        <v>0</v>
      </c>
      <c r="K462" s="24" t="str">
        <f t="shared" si="38"/>
        <v>صفر فقط لاغير</v>
      </c>
      <c r="M462" s="10">
        <v>4.59</v>
      </c>
      <c r="N462" s="19" t="s">
        <v>72</v>
      </c>
    </row>
    <row r="463" spans="1:14" ht="17.100000000000001" customHeight="1" x14ac:dyDescent="0.3">
      <c r="A463" s="21">
        <v>13</v>
      </c>
      <c r="B463" s="22"/>
      <c r="C463" s="21"/>
      <c r="D463" s="21"/>
      <c r="E463" s="21"/>
      <c r="F463" s="21"/>
      <c r="G463" s="21"/>
      <c r="H463" s="21"/>
      <c r="I463" s="23">
        <f t="shared" si="39"/>
        <v>0</v>
      </c>
      <c r="J463" s="15">
        <f t="shared" si="37"/>
        <v>0</v>
      </c>
      <c r="K463" s="24" t="str">
        <f t="shared" si="38"/>
        <v>صفر فقط لاغير</v>
      </c>
      <c r="M463" s="18">
        <v>4.5999999999999996</v>
      </c>
      <c r="N463" s="19" t="s">
        <v>72</v>
      </c>
    </row>
    <row r="464" spans="1:14" ht="17.100000000000001" customHeight="1" x14ac:dyDescent="0.3">
      <c r="A464" s="21">
        <v>14</v>
      </c>
      <c r="B464" s="22"/>
      <c r="C464" s="21"/>
      <c r="D464" s="21"/>
      <c r="E464" s="21"/>
      <c r="F464" s="21"/>
      <c r="G464" s="21"/>
      <c r="H464" s="21"/>
      <c r="I464" s="23">
        <f t="shared" si="39"/>
        <v>0</v>
      </c>
      <c r="J464" s="15">
        <f t="shared" si="37"/>
        <v>0</v>
      </c>
      <c r="K464" s="24" t="str">
        <f t="shared" si="38"/>
        <v>صفر فقط لاغير</v>
      </c>
      <c r="M464" s="10">
        <v>4.6100000000000003</v>
      </c>
      <c r="N464" s="19" t="s">
        <v>72</v>
      </c>
    </row>
    <row r="465" spans="1:14" ht="17.100000000000001" customHeight="1" x14ac:dyDescent="0.3">
      <c r="A465" s="21">
        <v>15</v>
      </c>
      <c r="B465" s="22"/>
      <c r="C465" s="21"/>
      <c r="D465" s="21"/>
      <c r="E465" s="21"/>
      <c r="F465" s="21"/>
      <c r="G465" s="21"/>
      <c r="H465" s="21"/>
      <c r="I465" s="23">
        <f t="shared" si="39"/>
        <v>0</v>
      </c>
      <c r="J465" s="15">
        <f t="shared" si="37"/>
        <v>0</v>
      </c>
      <c r="K465" s="24" t="str">
        <f t="shared" si="38"/>
        <v>صفر فقط لاغير</v>
      </c>
      <c r="M465" s="18">
        <v>4.62</v>
      </c>
      <c r="N465" s="19" t="s">
        <v>72</v>
      </c>
    </row>
    <row r="466" spans="1:14" ht="17.100000000000001" customHeight="1" x14ac:dyDescent="0.3">
      <c r="A466" s="21">
        <v>16</v>
      </c>
      <c r="B466" s="22"/>
      <c r="C466" s="21"/>
      <c r="D466" s="21"/>
      <c r="E466" s="21"/>
      <c r="F466" s="21"/>
      <c r="G466" s="21"/>
      <c r="H466" s="21"/>
      <c r="I466" s="23">
        <f t="shared" si="39"/>
        <v>0</v>
      </c>
      <c r="J466" s="15">
        <f t="shared" si="37"/>
        <v>0</v>
      </c>
      <c r="K466" s="24" t="str">
        <f t="shared" si="38"/>
        <v>صفر فقط لاغير</v>
      </c>
      <c r="M466" s="10">
        <v>4.63</v>
      </c>
      <c r="N466" s="19" t="s">
        <v>72</v>
      </c>
    </row>
    <row r="467" spans="1:14" ht="17.100000000000001" customHeight="1" x14ac:dyDescent="0.3">
      <c r="A467" s="21">
        <v>17</v>
      </c>
      <c r="B467" s="22"/>
      <c r="C467" s="21"/>
      <c r="D467" s="21"/>
      <c r="E467" s="21"/>
      <c r="F467" s="21"/>
      <c r="G467" s="21"/>
      <c r="H467" s="21"/>
      <c r="I467" s="23">
        <f t="shared" si="39"/>
        <v>0</v>
      </c>
      <c r="J467" s="15">
        <f t="shared" si="37"/>
        <v>0</v>
      </c>
      <c r="K467" s="24" t="str">
        <f t="shared" si="38"/>
        <v>صفر فقط لاغير</v>
      </c>
      <c r="M467" s="18">
        <v>4.6399999999999997</v>
      </c>
      <c r="N467" s="19" t="s">
        <v>72</v>
      </c>
    </row>
    <row r="468" spans="1:14" ht="17.100000000000001" customHeight="1" x14ac:dyDescent="0.3">
      <c r="A468" s="21">
        <v>18</v>
      </c>
      <c r="B468" s="22"/>
      <c r="C468" s="21"/>
      <c r="D468" s="21"/>
      <c r="E468" s="21"/>
      <c r="F468" s="21"/>
      <c r="G468" s="21"/>
      <c r="H468" s="21"/>
      <c r="I468" s="23">
        <f t="shared" si="39"/>
        <v>0</v>
      </c>
      <c r="J468" s="15">
        <f t="shared" si="37"/>
        <v>0</v>
      </c>
      <c r="K468" s="24" t="str">
        <f t="shared" si="38"/>
        <v>صفر فقط لاغير</v>
      </c>
      <c r="M468" s="10">
        <v>4.6500000000000004</v>
      </c>
      <c r="N468" s="19" t="s">
        <v>73</v>
      </c>
    </row>
    <row r="469" spans="1:14" ht="17.100000000000001" customHeight="1" x14ac:dyDescent="0.3">
      <c r="A469" s="21">
        <v>19</v>
      </c>
      <c r="B469" s="22"/>
      <c r="C469" s="21"/>
      <c r="D469" s="21"/>
      <c r="E469" s="21"/>
      <c r="F469" s="21"/>
      <c r="G469" s="21"/>
      <c r="H469" s="21"/>
      <c r="I469" s="23">
        <f t="shared" si="39"/>
        <v>0</v>
      </c>
      <c r="J469" s="15">
        <f t="shared" si="37"/>
        <v>0</v>
      </c>
      <c r="K469" s="24" t="str">
        <f t="shared" si="38"/>
        <v>صفر فقط لاغير</v>
      </c>
      <c r="M469" s="18">
        <v>4.66</v>
      </c>
      <c r="N469" s="19" t="s">
        <v>73</v>
      </c>
    </row>
    <row r="470" spans="1:14" ht="17.100000000000001" customHeight="1" x14ac:dyDescent="0.3">
      <c r="A470" s="21">
        <v>20</v>
      </c>
      <c r="B470" s="22"/>
      <c r="C470" s="21"/>
      <c r="D470" s="21"/>
      <c r="E470" s="21"/>
      <c r="F470" s="21"/>
      <c r="G470" s="21"/>
      <c r="H470" s="21"/>
      <c r="I470" s="23">
        <f t="shared" si="39"/>
        <v>0</v>
      </c>
      <c r="J470" s="15">
        <f t="shared" si="37"/>
        <v>0</v>
      </c>
      <c r="K470" s="24" t="str">
        <f t="shared" si="38"/>
        <v>صفر فقط لاغير</v>
      </c>
      <c r="M470" s="10">
        <v>4.67</v>
      </c>
      <c r="N470" s="19" t="s">
        <v>73</v>
      </c>
    </row>
    <row r="471" spans="1:14" ht="17.100000000000001" customHeight="1" x14ac:dyDescent="0.3">
      <c r="A471" s="21">
        <v>21</v>
      </c>
      <c r="B471" s="22"/>
      <c r="C471" s="21"/>
      <c r="D471" s="21"/>
      <c r="E471" s="21"/>
      <c r="F471" s="21"/>
      <c r="G471" s="21"/>
      <c r="H471" s="21"/>
      <c r="I471" s="23">
        <f t="shared" si="39"/>
        <v>0</v>
      </c>
      <c r="J471" s="15">
        <f t="shared" si="37"/>
        <v>0</v>
      </c>
      <c r="K471" s="24" t="str">
        <f t="shared" si="38"/>
        <v>صفر فقط لاغير</v>
      </c>
      <c r="M471" s="18">
        <v>4.68</v>
      </c>
      <c r="N471" s="19" t="s">
        <v>73</v>
      </c>
    </row>
    <row r="472" spans="1:14" ht="17.100000000000001" customHeight="1" x14ac:dyDescent="0.3">
      <c r="A472" s="21">
        <v>22</v>
      </c>
      <c r="B472" s="22"/>
      <c r="C472" s="21"/>
      <c r="D472" s="21"/>
      <c r="E472" s="21"/>
      <c r="F472" s="21"/>
      <c r="G472" s="21"/>
      <c r="H472" s="21"/>
      <c r="I472" s="23">
        <f t="shared" si="39"/>
        <v>0</v>
      </c>
      <c r="J472" s="15">
        <f t="shared" si="37"/>
        <v>0</v>
      </c>
      <c r="K472" s="24" t="str">
        <f t="shared" si="38"/>
        <v>صفر فقط لاغير</v>
      </c>
      <c r="M472" s="10">
        <v>4.6900000000000004</v>
      </c>
      <c r="N472" s="19" t="s">
        <v>73</v>
      </c>
    </row>
    <row r="473" spans="1:14" ht="17.100000000000001" customHeight="1" x14ac:dyDescent="0.3">
      <c r="A473" s="21">
        <v>23</v>
      </c>
      <c r="B473" s="22"/>
      <c r="C473" s="21"/>
      <c r="D473" s="21"/>
      <c r="E473" s="21"/>
      <c r="F473" s="21"/>
      <c r="G473" s="21"/>
      <c r="H473" s="21"/>
      <c r="I473" s="23">
        <f t="shared" si="39"/>
        <v>0</v>
      </c>
      <c r="J473" s="15">
        <f t="shared" si="37"/>
        <v>0</v>
      </c>
      <c r="K473" s="24" t="str">
        <f t="shared" si="38"/>
        <v>صفر فقط لاغير</v>
      </c>
      <c r="M473" s="18">
        <v>4.7</v>
      </c>
      <c r="N473" s="19" t="s">
        <v>73</v>
      </c>
    </row>
    <row r="474" spans="1:14" ht="17.100000000000001" customHeight="1" x14ac:dyDescent="0.3">
      <c r="A474" s="21">
        <v>24</v>
      </c>
      <c r="B474" s="22"/>
      <c r="C474" s="21"/>
      <c r="D474" s="21"/>
      <c r="E474" s="21"/>
      <c r="F474" s="21"/>
      <c r="G474" s="21"/>
      <c r="H474" s="21"/>
      <c r="I474" s="23">
        <f t="shared" si="39"/>
        <v>0</v>
      </c>
      <c r="J474" s="15">
        <f t="shared" si="37"/>
        <v>0</v>
      </c>
      <c r="K474" s="24" t="str">
        <f t="shared" si="38"/>
        <v>صفر فقط لاغير</v>
      </c>
      <c r="M474" s="10">
        <v>4.71</v>
      </c>
      <c r="N474" s="19" t="s">
        <v>73</v>
      </c>
    </row>
    <row r="475" spans="1:14" ht="17.100000000000001" customHeight="1" x14ac:dyDescent="0.3">
      <c r="A475" s="21">
        <v>25</v>
      </c>
      <c r="B475" s="22"/>
      <c r="C475" s="21"/>
      <c r="D475" s="21"/>
      <c r="E475" s="21"/>
      <c r="F475" s="21"/>
      <c r="G475" s="21"/>
      <c r="H475" s="21"/>
      <c r="I475" s="23">
        <f t="shared" si="39"/>
        <v>0</v>
      </c>
      <c r="J475" s="15">
        <f t="shared" si="37"/>
        <v>0</v>
      </c>
      <c r="K475" s="24" t="str">
        <f t="shared" si="38"/>
        <v>صفر فقط لاغير</v>
      </c>
      <c r="M475" s="18">
        <v>4.72</v>
      </c>
      <c r="N475" s="19" t="s">
        <v>73</v>
      </c>
    </row>
    <row r="476" spans="1:14" ht="17.100000000000001" customHeight="1" x14ac:dyDescent="0.3">
      <c r="A476" s="21">
        <v>26</v>
      </c>
      <c r="B476" s="22"/>
      <c r="C476" s="21"/>
      <c r="D476" s="21"/>
      <c r="E476" s="21"/>
      <c r="F476" s="21"/>
      <c r="G476" s="21"/>
      <c r="H476" s="21"/>
      <c r="I476" s="23">
        <f t="shared" si="39"/>
        <v>0</v>
      </c>
      <c r="J476" s="15">
        <f t="shared" si="37"/>
        <v>0</v>
      </c>
      <c r="K476" s="24" t="str">
        <f t="shared" si="38"/>
        <v>صفر فقط لاغير</v>
      </c>
      <c r="M476" s="10">
        <v>4.7300000000000004</v>
      </c>
      <c r="N476" s="19" t="s">
        <v>73</v>
      </c>
    </row>
    <row r="477" spans="1:14" ht="17.100000000000001" customHeight="1" x14ac:dyDescent="0.3">
      <c r="A477" s="21">
        <v>27</v>
      </c>
      <c r="B477" s="22"/>
      <c r="C477" s="21"/>
      <c r="D477" s="21"/>
      <c r="E477" s="21"/>
      <c r="F477" s="21"/>
      <c r="G477" s="21"/>
      <c r="H477" s="21"/>
      <c r="I477" s="23">
        <f t="shared" si="39"/>
        <v>0</v>
      </c>
      <c r="J477" s="15">
        <f t="shared" si="37"/>
        <v>0</v>
      </c>
      <c r="K477" s="24" t="str">
        <f t="shared" si="38"/>
        <v>صفر فقط لاغير</v>
      </c>
      <c r="M477" s="18">
        <v>4.74</v>
      </c>
      <c r="N477" s="19" t="s">
        <v>73</v>
      </c>
    </row>
    <row r="478" spans="1:14" ht="17.100000000000001" customHeight="1" x14ac:dyDescent="0.3">
      <c r="A478" s="21">
        <v>28</v>
      </c>
      <c r="B478" s="22"/>
      <c r="C478" s="21"/>
      <c r="D478" s="21"/>
      <c r="E478" s="21"/>
      <c r="F478" s="21"/>
      <c r="G478" s="21"/>
      <c r="H478" s="21"/>
      <c r="I478" s="23">
        <f t="shared" si="39"/>
        <v>0</v>
      </c>
      <c r="J478" s="15">
        <f t="shared" si="37"/>
        <v>0</v>
      </c>
      <c r="K478" s="24" t="str">
        <f t="shared" si="38"/>
        <v>صفر فقط لاغير</v>
      </c>
      <c r="M478" s="10">
        <v>4.75</v>
      </c>
      <c r="N478" s="19" t="s">
        <v>74</v>
      </c>
    </row>
    <row r="479" spans="1:14" ht="17.100000000000001" customHeight="1" x14ac:dyDescent="0.3">
      <c r="A479" s="21">
        <v>29</v>
      </c>
      <c r="B479" s="22"/>
      <c r="C479" s="21"/>
      <c r="D479" s="21"/>
      <c r="E479" s="21"/>
      <c r="F479" s="21"/>
      <c r="G479" s="21"/>
      <c r="H479" s="21"/>
      <c r="I479" s="23">
        <f t="shared" si="39"/>
        <v>0</v>
      </c>
      <c r="J479" s="15">
        <f>SUM(C479:H479)/5</f>
        <v>0</v>
      </c>
      <c r="K479" s="24" t="str">
        <f t="shared" si="38"/>
        <v>صفر فقط لاغير</v>
      </c>
      <c r="M479" s="18">
        <v>4.76</v>
      </c>
      <c r="N479" s="19" t="s">
        <v>74</v>
      </c>
    </row>
    <row r="480" spans="1:14" ht="17.100000000000001" customHeight="1" x14ac:dyDescent="0.3">
      <c r="A480" s="27">
        <v>30</v>
      </c>
      <c r="B480" s="28"/>
      <c r="C480" s="27"/>
      <c r="D480" s="27"/>
      <c r="E480" s="27"/>
      <c r="F480" s="27"/>
      <c r="G480" s="27"/>
      <c r="H480" s="27"/>
      <c r="I480" s="29">
        <f t="shared" si="39"/>
        <v>0</v>
      </c>
      <c r="J480" s="30">
        <f t="shared" si="37"/>
        <v>0</v>
      </c>
      <c r="K480" s="31" t="str">
        <f t="shared" si="38"/>
        <v>صفر فقط لاغير</v>
      </c>
      <c r="M480" s="10">
        <v>4.7699999999999996</v>
      </c>
      <c r="N480" s="19" t="s">
        <v>74</v>
      </c>
    </row>
    <row r="481" spans="1:14" s="41" customFormat="1" ht="17.100000000000001" customHeight="1" x14ac:dyDescent="0.3">
      <c r="A481" s="32"/>
      <c r="B481" s="1" t="s">
        <v>75</v>
      </c>
      <c r="C481" s="32"/>
      <c r="D481" s="32"/>
      <c r="E481" s="32"/>
      <c r="F481" s="32"/>
      <c r="G481" s="32"/>
      <c r="H481" s="32"/>
      <c r="I481" s="32"/>
      <c r="J481" s="32"/>
      <c r="K481" s="34"/>
      <c r="L481" s="40"/>
      <c r="M481" s="36">
        <v>4.78</v>
      </c>
      <c r="N481" s="37" t="s">
        <v>74</v>
      </c>
    </row>
    <row r="482" spans="1:14" ht="17.100000000000001" customHeight="1" x14ac:dyDescent="0.3">
      <c r="A482" s="7" t="s">
        <v>1</v>
      </c>
      <c r="B482" s="7" t="s">
        <v>2</v>
      </c>
      <c r="C482" s="7" t="s">
        <v>3</v>
      </c>
      <c r="D482" s="7" t="s">
        <v>4</v>
      </c>
      <c r="E482" s="7" t="s">
        <v>5</v>
      </c>
      <c r="F482" s="7" t="s">
        <v>6</v>
      </c>
      <c r="G482" s="7" t="s">
        <v>7</v>
      </c>
      <c r="H482" s="7" t="s">
        <v>8</v>
      </c>
      <c r="I482" s="7" t="s">
        <v>9</v>
      </c>
      <c r="J482" s="8" t="s">
        <v>10</v>
      </c>
      <c r="K482" s="7" t="s">
        <v>18</v>
      </c>
      <c r="M482" s="10">
        <v>4.79</v>
      </c>
      <c r="N482" s="19" t="s">
        <v>74</v>
      </c>
    </row>
    <row r="483" spans="1:14" ht="17.100000000000001" customHeight="1" x14ac:dyDescent="0.3">
      <c r="A483" s="13">
        <v>31</v>
      </c>
      <c r="B483" s="14"/>
      <c r="C483" s="13"/>
      <c r="D483" s="13"/>
      <c r="E483" s="13"/>
      <c r="F483" s="13"/>
      <c r="G483" s="13"/>
      <c r="H483" s="13"/>
      <c r="I483" s="15">
        <f t="shared" ref="I483:I494" si="40">SUM(C483:H483)</f>
        <v>0</v>
      </c>
      <c r="J483" s="15">
        <f t="shared" ref="J483:J494" si="41">SUM(C483:H483)/6</f>
        <v>0</v>
      </c>
      <c r="K483" s="16" t="str">
        <f t="shared" ref="K483:K494" si="42">LOOKUP(J483,M:M,N:N)</f>
        <v>صفر فقط لاغير</v>
      </c>
      <c r="M483" s="18">
        <v>4.8</v>
      </c>
      <c r="N483" s="19" t="s">
        <v>74</v>
      </c>
    </row>
    <row r="484" spans="1:14" ht="17.100000000000001" customHeight="1" x14ac:dyDescent="0.3">
      <c r="A484" s="21">
        <v>32</v>
      </c>
      <c r="B484" s="22"/>
      <c r="C484" s="21"/>
      <c r="D484" s="21"/>
      <c r="E484" s="21"/>
      <c r="F484" s="21"/>
      <c r="G484" s="21"/>
      <c r="H484" s="21"/>
      <c r="I484" s="23">
        <f t="shared" si="40"/>
        <v>0</v>
      </c>
      <c r="J484" s="15">
        <f t="shared" si="41"/>
        <v>0</v>
      </c>
      <c r="K484" s="24" t="str">
        <f t="shared" si="42"/>
        <v>صفر فقط لاغير</v>
      </c>
      <c r="M484" s="10">
        <v>4.8099999999999996</v>
      </c>
      <c r="N484" s="19" t="s">
        <v>74</v>
      </c>
    </row>
    <row r="485" spans="1:14" ht="17.100000000000001" customHeight="1" x14ac:dyDescent="0.3">
      <c r="A485" s="21">
        <v>33</v>
      </c>
      <c r="B485" s="22"/>
      <c r="C485" s="21"/>
      <c r="D485" s="21"/>
      <c r="E485" s="21"/>
      <c r="F485" s="21"/>
      <c r="G485" s="21"/>
      <c r="H485" s="21"/>
      <c r="I485" s="23">
        <f t="shared" si="40"/>
        <v>0</v>
      </c>
      <c r="J485" s="15">
        <f t="shared" si="41"/>
        <v>0</v>
      </c>
      <c r="K485" s="24" t="str">
        <f t="shared" si="42"/>
        <v>صفر فقط لاغير</v>
      </c>
      <c r="M485" s="18">
        <v>4.82</v>
      </c>
      <c r="N485" s="19" t="s">
        <v>74</v>
      </c>
    </row>
    <row r="486" spans="1:14" ht="17.100000000000001" customHeight="1" x14ac:dyDescent="0.3">
      <c r="A486" s="21">
        <v>34</v>
      </c>
      <c r="B486" s="22"/>
      <c r="C486" s="21"/>
      <c r="D486" s="21"/>
      <c r="E486" s="21"/>
      <c r="F486" s="21"/>
      <c r="G486" s="21"/>
      <c r="H486" s="21"/>
      <c r="I486" s="23">
        <f t="shared" si="40"/>
        <v>0</v>
      </c>
      <c r="J486" s="15">
        <f t="shared" si="41"/>
        <v>0</v>
      </c>
      <c r="K486" s="24" t="str">
        <f t="shared" si="42"/>
        <v>صفر فقط لاغير</v>
      </c>
      <c r="M486" s="10">
        <v>4.83</v>
      </c>
      <c r="N486" s="19" t="s">
        <v>74</v>
      </c>
    </row>
    <row r="487" spans="1:14" ht="17.100000000000001" customHeight="1" x14ac:dyDescent="0.3">
      <c r="A487" s="21">
        <v>35</v>
      </c>
      <c r="B487" s="22"/>
      <c r="C487" s="21"/>
      <c r="D487" s="21"/>
      <c r="E487" s="21"/>
      <c r="F487" s="21"/>
      <c r="G487" s="21"/>
      <c r="H487" s="21"/>
      <c r="I487" s="23">
        <f t="shared" si="40"/>
        <v>0</v>
      </c>
      <c r="J487" s="15">
        <f t="shared" si="41"/>
        <v>0</v>
      </c>
      <c r="K487" s="24" t="str">
        <f t="shared" si="42"/>
        <v>صفر فقط لاغير</v>
      </c>
      <c r="M487" s="18">
        <v>4.84</v>
      </c>
      <c r="N487" s="19" t="s">
        <v>74</v>
      </c>
    </row>
    <row r="488" spans="1:14" ht="17.100000000000001" customHeight="1" x14ac:dyDescent="0.3">
      <c r="A488" s="21">
        <v>36</v>
      </c>
      <c r="B488" s="22"/>
      <c r="C488" s="21"/>
      <c r="D488" s="21"/>
      <c r="E488" s="21"/>
      <c r="F488" s="21"/>
      <c r="G488" s="21"/>
      <c r="H488" s="21"/>
      <c r="I488" s="23">
        <f t="shared" si="40"/>
        <v>0</v>
      </c>
      <c r="J488" s="15">
        <f t="shared" si="41"/>
        <v>0</v>
      </c>
      <c r="K488" s="24" t="str">
        <f t="shared" si="42"/>
        <v>صفر فقط لاغير</v>
      </c>
      <c r="M488" s="10">
        <v>4.8499999999999996</v>
      </c>
      <c r="N488" s="19" t="s">
        <v>76</v>
      </c>
    </row>
    <row r="489" spans="1:14" ht="17.100000000000001" customHeight="1" x14ac:dyDescent="0.3">
      <c r="A489" s="21">
        <v>37</v>
      </c>
      <c r="B489" s="22"/>
      <c r="C489" s="21"/>
      <c r="D489" s="21"/>
      <c r="E489" s="21"/>
      <c r="F489" s="21"/>
      <c r="G489" s="21"/>
      <c r="H489" s="21"/>
      <c r="I489" s="23">
        <f t="shared" si="40"/>
        <v>0</v>
      </c>
      <c r="J489" s="15">
        <f t="shared" si="41"/>
        <v>0</v>
      </c>
      <c r="K489" s="24" t="str">
        <f t="shared" si="42"/>
        <v>صفر فقط لاغير</v>
      </c>
      <c r="M489" s="18">
        <v>4.8600000000000003</v>
      </c>
      <c r="N489" s="19" t="s">
        <v>76</v>
      </c>
    </row>
    <row r="490" spans="1:14" ht="17.100000000000001" customHeight="1" x14ac:dyDescent="0.3">
      <c r="A490" s="21">
        <v>38</v>
      </c>
      <c r="B490" s="22"/>
      <c r="C490" s="21"/>
      <c r="D490" s="21"/>
      <c r="E490" s="21"/>
      <c r="F490" s="21"/>
      <c r="G490" s="21"/>
      <c r="H490" s="21"/>
      <c r="I490" s="23">
        <f t="shared" si="40"/>
        <v>0</v>
      </c>
      <c r="J490" s="15">
        <f t="shared" si="41"/>
        <v>0</v>
      </c>
      <c r="K490" s="24" t="str">
        <f t="shared" si="42"/>
        <v>صفر فقط لاغير</v>
      </c>
      <c r="M490" s="10">
        <v>4.87</v>
      </c>
      <c r="N490" s="19" t="s">
        <v>76</v>
      </c>
    </row>
    <row r="491" spans="1:14" ht="17.100000000000001" customHeight="1" x14ac:dyDescent="0.3">
      <c r="A491" s="21">
        <v>39</v>
      </c>
      <c r="B491" s="22"/>
      <c r="C491" s="21"/>
      <c r="D491" s="21"/>
      <c r="E491" s="21"/>
      <c r="F491" s="21"/>
      <c r="G491" s="21"/>
      <c r="H491" s="21"/>
      <c r="I491" s="23">
        <f t="shared" si="40"/>
        <v>0</v>
      </c>
      <c r="J491" s="15">
        <f t="shared" si="41"/>
        <v>0</v>
      </c>
      <c r="K491" s="24" t="str">
        <f t="shared" si="42"/>
        <v>صفر فقط لاغير</v>
      </c>
      <c r="M491" s="18">
        <v>4.88</v>
      </c>
      <c r="N491" s="19" t="s">
        <v>76</v>
      </c>
    </row>
    <row r="492" spans="1:14" ht="17.100000000000001" customHeight="1" x14ac:dyDescent="0.3">
      <c r="A492" s="21">
        <v>40</v>
      </c>
      <c r="B492" s="22"/>
      <c r="C492" s="21"/>
      <c r="D492" s="21"/>
      <c r="E492" s="21"/>
      <c r="F492" s="21"/>
      <c r="G492" s="21"/>
      <c r="H492" s="21"/>
      <c r="I492" s="23">
        <f t="shared" si="40"/>
        <v>0</v>
      </c>
      <c r="J492" s="15">
        <f t="shared" si="41"/>
        <v>0</v>
      </c>
      <c r="K492" s="24" t="str">
        <f t="shared" si="42"/>
        <v>صفر فقط لاغير</v>
      </c>
      <c r="M492" s="10">
        <v>4.8899999999999997</v>
      </c>
      <c r="N492" s="19" t="s">
        <v>76</v>
      </c>
    </row>
    <row r="493" spans="1:14" ht="17.100000000000001" customHeight="1" x14ac:dyDescent="0.3">
      <c r="A493" s="21">
        <v>41</v>
      </c>
      <c r="B493" s="22"/>
      <c r="C493" s="21"/>
      <c r="D493" s="21"/>
      <c r="E493" s="21"/>
      <c r="F493" s="21"/>
      <c r="G493" s="21"/>
      <c r="H493" s="21"/>
      <c r="I493" s="23">
        <f t="shared" si="40"/>
        <v>0</v>
      </c>
      <c r="J493" s="15">
        <f t="shared" si="41"/>
        <v>0</v>
      </c>
      <c r="K493" s="24" t="str">
        <f t="shared" si="42"/>
        <v>صفر فقط لاغير</v>
      </c>
      <c r="M493" s="18">
        <v>4.9000000000000004</v>
      </c>
      <c r="N493" s="19" t="s">
        <v>76</v>
      </c>
    </row>
    <row r="494" spans="1:14" ht="17.100000000000001" customHeight="1" x14ac:dyDescent="0.3">
      <c r="A494" s="21">
        <v>42</v>
      </c>
      <c r="B494" s="22"/>
      <c r="C494" s="21"/>
      <c r="D494" s="21"/>
      <c r="E494" s="21"/>
      <c r="F494" s="21"/>
      <c r="G494" s="21"/>
      <c r="H494" s="21"/>
      <c r="I494" s="23">
        <f t="shared" si="40"/>
        <v>0</v>
      </c>
      <c r="J494" s="15">
        <f t="shared" si="41"/>
        <v>0</v>
      </c>
      <c r="K494" s="24" t="str">
        <f t="shared" si="42"/>
        <v>صفر فقط لاغير</v>
      </c>
      <c r="M494" s="10">
        <v>4.91</v>
      </c>
      <c r="N494" s="19" t="s">
        <v>76</v>
      </c>
    </row>
    <row r="495" spans="1:14" ht="17.100000000000001" customHeight="1" x14ac:dyDescent="0.3">
      <c r="A495" s="21">
        <v>43</v>
      </c>
      <c r="B495" s="22"/>
      <c r="C495" s="21"/>
      <c r="D495" s="21"/>
      <c r="E495" s="21"/>
      <c r="F495" s="21"/>
      <c r="G495" s="21"/>
      <c r="H495" s="21"/>
      <c r="I495" s="23"/>
      <c r="J495" s="15"/>
      <c r="K495" s="24"/>
      <c r="M495" s="18">
        <v>4.92</v>
      </c>
      <c r="N495" s="19" t="s">
        <v>76</v>
      </c>
    </row>
    <row r="496" spans="1:14" ht="17.100000000000001" customHeight="1" x14ac:dyDescent="0.3">
      <c r="A496" s="21">
        <v>44</v>
      </c>
      <c r="B496" s="22"/>
      <c r="C496" s="21"/>
      <c r="D496" s="21"/>
      <c r="E496" s="21"/>
      <c r="F496" s="21"/>
      <c r="G496" s="21"/>
      <c r="H496" s="21"/>
      <c r="I496" s="23"/>
      <c r="J496" s="15"/>
      <c r="K496" s="24"/>
      <c r="M496" s="10">
        <v>4.93</v>
      </c>
      <c r="N496" s="19" t="s">
        <v>76</v>
      </c>
    </row>
    <row r="497" spans="1:14" ht="17.100000000000001" customHeight="1" x14ac:dyDescent="0.3">
      <c r="A497" s="21">
        <v>45</v>
      </c>
      <c r="B497" s="22"/>
      <c r="C497" s="21"/>
      <c r="D497" s="21"/>
      <c r="E497" s="21"/>
      <c r="F497" s="21"/>
      <c r="G497" s="21"/>
      <c r="H497" s="21"/>
      <c r="I497" s="23"/>
      <c r="J497" s="15"/>
      <c r="K497" s="24"/>
      <c r="M497" s="18">
        <v>4.9400000000000004</v>
      </c>
      <c r="N497" s="19" t="s">
        <v>76</v>
      </c>
    </row>
    <row r="498" spans="1:14" ht="17.100000000000001" customHeight="1" x14ac:dyDescent="0.3">
      <c r="A498" s="21">
        <v>46</v>
      </c>
      <c r="B498" s="22"/>
      <c r="C498" s="21"/>
      <c r="D498" s="21"/>
      <c r="E498" s="21"/>
      <c r="F498" s="21"/>
      <c r="G498" s="21"/>
      <c r="H498" s="21"/>
      <c r="I498" s="23"/>
      <c r="J498" s="15"/>
      <c r="K498" s="24"/>
      <c r="M498" s="10">
        <v>4.95</v>
      </c>
      <c r="N498" s="19" t="s">
        <v>77</v>
      </c>
    </row>
    <row r="499" spans="1:14" ht="17.100000000000001" customHeight="1" x14ac:dyDescent="0.3">
      <c r="A499" s="21">
        <v>47</v>
      </c>
      <c r="B499" s="22"/>
      <c r="C499" s="21"/>
      <c r="D499" s="21"/>
      <c r="E499" s="21"/>
      <c r="F499" s="21"/>
      <c r="G499" s="21"/>
      <c r="H499" s="21"/>
      <c r="I499" s="23"/>
      <c r="J499" s="15"/>
      <c r="K499" s="24"/>
      <c r="M499" s="18">
        <v>4.96</v>
      </c>
      <c r="N499" s="19" t="s">
        <v>77</v>
      </c>
    </row>
    <row r="500" spans="1:14" ht="17.100000000000001" customHeight="1" x14ac:dyDescent="0.3">
      <c r="A500" s="21">
        <v>48</v>
      </c>
      <c r="B500" s="22"/>
      <c r="C500" s="21"/>
      <c r="D500" s="21"/>
      <c r="E500" s="21"/>
      <c r="F500" s="21"/>
      <c r="G500" s="21"/>
      <c r="H500" s="21"/>
      <c r="I500" s="23"/>
      <c r="J500" s="15"/>
      <c r="K500" s="24"/>
      <c r="M500" s="10">
        <v>4.97</v>
      </c>
      <c r="N500" s="19" t="s">
        <v>77</v>
      </c>
    </row>
    <row r="501" spans="1:14" ht="17.100000000000001" customHeight="1" x14ac:dyDescent="0.3">
      <c r="A501" s="21">
        <v>49</v>
      </c>
      <c r="B501" s="22"/>
      <c r="C501" s="21"/>
      <c r="D501" s="21"/>
      <c r="E501" s="21"/>
      <c r="F501" s="21"/>
      <c r="G501" s="21"/>
      <c r="H501" s="21"/>
      <c r="I501" s="23"/>
      <c r="J501" s="15"/>
      <c r="K501" s="24"/>
      <c r="M501" s="18">
        <v>4.9800000000000004</v>
      </c>
      <c r="N501" s="19" t="s">
        <v>77</v>
      </c>
    </row>
    <row r="502" spans="1:14" ht="17.100000000000001" customHeight="1" x14ac:dyDescent="0.3">
      <c r="A502" s="21">
        <v>50</v>
      </c>
      <c r="B502" s="22"/>
      <c r="C502" s="21"/>
      <c r="D502" s="21"/>
      <c r="E502" s="21"/>
      <c r="F502" s="21"/>
      <c r="G502" s="21"/>
      <c r="H502" s="21"/>
      <c r="I502" s="23"/>
      <c r="J502" s="15"/>
      <c r="K502" s="24"/>
      <c r="M502" s="10">
        <v>4.99</v>
      </c>
      <c r="N502" s="19" t="s">
        <v>77</v>
      </c>
    </row>
    <row r="503" spans="1:14" ht="17.100000000000001" customHeight="1" x14ac:dyDescent="0.3">
      <c r="A503" s="21">
        <v>51</v>
      </c>
      <c r="B503" s="22"/>
      <c r="C503" s="21"/>
      <c r="D503" s="21"/>
      <c r="E503" s="21"/>
      <c r="F503" s="21"/>
      <c r="G503" s="21"/>
      <c r="H503" s="21"/>
      <c r="I503" s="23"/>
      <c r="J503" s="15"/>
      <c r="K503" s="24"/>
      <c r="M503" s="18">
        <v>5</v>
      </c>
      <c r="N503" s="19" t="s">
        <v>77</v>
      </c>
    </row>
    <row r="504" spans="1:14" ht="17.100000000000001" customHeight="1" x14ac:dyDescent="0.3">
      <c r="A504" s="21">
        <v>52</v>
      </c>
      <c r="B504" s="22"/>
      <c r="C504" s="21"/>
      <c r="D504" s="21"/>
      <c r="E504" s="21"/>
      <c r="F504" s="21"/>
      <c r="G504" s="21"/>
      <c r="H504" s="21"/>
      <c r="I504" s="23"/>
      <c r="J504" s="15"/>
      <c r="K504" s="24"/>
      <c r="M504" s="10">
        <v>5.01</v>
      </c>
      <c r="N504" s="19" t="s">
        <v>77</v>
      </c>
    </row>
    <row r="505" spans="1:14" ht="17.100000000000001" customHeight="1" x14ac:dyDescent="0.3">
      <c r="A505" s="21">
        <v>53</v>
      </c>
      <c r="B505" s="22"/>
      <c r="C505" s="21"/>
      <c r="D505" s="21"/>
      <c r="E505" s="21"/>
      <c r="F505" s="21"/>
      <c r="G505" s="21"/>
      <c r="H505" s="21"/>
      <c r="I505" s="23"/>
      <c r="J505" s="15"/>
      <c r="K505" s="24"/>
      <c r="M505" s="18">
        <v>5.0199999999999996</v>
      </c>
      <c r="N505" s="19" t="s">
        <v>77</v>
      </c>
    </row>
    <row r="506" spans="1:14" ht="17.100000000000001" customHeight="1" x14ac:dyDescent="0.3">
      <c r="A506" s="21">
        <v>54</v>
      </c>
      <c r="B506" s="22"/>
      <c r="C506" s="21"/>
      <c r="D506" s="21"/>
      <c r="E506" s="21"/>
      <c r="F506" s="21"/>
      <c r="G506" s="21"/>
      <c r="H506" s="21"/>
      <c r="I506" s="23"/>
      <c r="J506" s="15"/>
      <c r="K506" s="24"/>
      <c r="M506" s="10">
        <v>5.03</v>
      </c>
      <c r="N506" s="19" t="s">
        <v>77</v>
      </c>
    </row>
    <row r="507" spans="1:14" ht="17.100000000000001" customHeight="1" x14ac:dyDescent="0.3">
      <c r="A507" s="21">
        <v>55</v>
      </c>
      <c r="B507" s="22"/>
      <c r="C507" s="21"/>
      <c r="D507" s="21"/>
      <c r="E507" s="21"/>
      <c r="F507" s="21"/>
      <c r="G507" s="21"/>
      <c r="H507" s="21"/>
      <c r="I507" s="23"/>
      <c r="J507" s="15"/>
      <c r="K507" s="24"/>
      <c r="M507" s="18">
        <v>5.04</v>
      </c>
      <c r="N507" s="19" t="s">
        <v>77</v>
      </c>
    </row>
    <row r="508" spans="1:14" ht="17.100000000000001" customHeight="1" x14ac:dyDescent="0.3">
      <c r="A508" s="21">
        <v>56</v>
      </c>
      <c r="B508" s="22"/>
      <c r="C508" s="21"/>
      <c r="D508" s="21"/>
      <c r="E508" s="21"/>
      <c r="F508" s="21"/>
      <c r="G508" s="21"/>
      <c r="H508" s="21"/>
      <c r="I508" s="23"/>
      <c r="J508" s="15"/>
      <c r="K508" s="24"/>
      <c r="M508" s="10">
        <v>5.05</v>
      </c>
      <c r="N508" s="19" t="s">
        <v>78</v>
      </c>
    </row>
    <row r="509" spans="1:14" ht="17.100000000000001" customHeight="1" x14ac:dyDescent="0.3">
      <c r="A509" s="21">
        <v>57</v>
      </c>
      <c r="B509" s="22"/>
      <c r="C509" s="21"/>
      <c r="D509" s="21"/>
      <c r="E509" s="21"/>
      <c r="F509" s="21"/>
      <c r="G509" s="21"/>
      <c r="H509" s="21"/>
      <c r="I509" s="23"/>
      <c r="J509" s="15"/>
      <c r="K509" s="24"/>
      <c r="M509" s="18">
        <v>5.0599999999999996</v>
      </c>
      <c r="N509" s="19" t="s">
        <v>78</v>
      </c>
    </row>
    <row r="510" spans="1:14" ht="17.100000000000001" customHeight="1" x14ac:dyDescent="0.3">
      <c r="A510" s="21">
        <v>58</v>
      </c>
      <c r="B510" s="22"/>
      <c r="C510" s="21"/>
      <c r="D510" s="21"/>
      <c r="E510" s="21"/>
      <c r="F510" s="21"/>
      <c r="G510" s="21"/>
      <c r="H510" s="21"/>
      <c r="I510" s="23"/>
      <c r="J510" s="15"/>
      <c r="K510" s="24"/>
      <c r="M510" s="10">
        <v>5.07</v>
      </c>
      <c r="N510" s="19" t="s">
        <v>78</v>
      </c>
    </row>
    <row r="511" spans="1:14" ht="17.100000000000001" customHeight="1" x14ac:dyDescent="0.3">
      <c r="A511" s="21">
        <v>59</v>
      </c>
      <c r="B511" s="22"/>
      <c r="C511" s="21"/>
      <c r="D511" s="21"/>
      <c r="E511" s="21"/>
      <c r="F511" s="21"/>
      <c r="G511" s="21"/>
      <c r="H511" s="21"/>
      <c r="I511" s="23"/>
      <c r="J511" s="15"/>
      <c r="K511" s="24"/>
      <c r="M511" s="18">
        <v>5.08</v>
      </c>
      <c r="N511" s="19" t="s">
        <v>78</v>
      </c>
    </row>
    <row r="512" spans="1:14" ht="17.100000000000001" customHeight="1" x14ac:dyDescent="0.3">
      <c r="A512" s="27">
        <v>60</v>
      </c>
      <c r="B512" s="28"/>
      <c r="C512" s="27"/>
      <c r="D512" s="27"/>
      <c r="E512" s="27"/>
      <c r="F512" s="27"/>
      <c r="G512" s="27"/>
      <c r="H512" s="27"/>
      <c r="I512" s="29"/>
      <c r="J512" s="30"/>
      <c r="K512" s="31"/>
      <c r="M512" s="10">
        <v>5.09</v>
      </c>
      <c r="N512" s="19" t="s">
        <v>78</v>
      </c>
    </row>
    <row r="513" spans="1:14" ht="17.100000000000001" customHeight="1" x14ac:dyDescent="0.3">
      <c r="A513" s="42"/>
      <c r="B513" s="43" t="s">
        <v>79</v>
      </c>
      <c r="C513" s="44"/>
      <c r="D513" s="44"/>
      <c r="E513" s="44"/>
      <c r="F513" s="44"/>
      <c r="G513" s="44"/>
      <c r="H513" s="44"/>
      <c r="I513" s="44"/>
      <c r="J513" s="44"/>
      <c r="K513" s="44"/>
      <c r="M513" s="18">
        <v>5.0999999999999996</v>
      </c>
      <c r="N513" s="19" t="s">
        <v>78</v>
      </c>
    </row>
    <row r="514" spans="1:14" ht="17.100000000000001" customHeight="1" x14ac:dyDescent="0.3">
      <c r="A514" s="7" t="s">
        <v>1</v>
      </c>
      <c r="B514" s="7" t="s">
        <v>2</v>
      </c>
      <c r="C514" s="7" t="s">
        <v>3</v>
      </c>
      <c r="D514" s="7" t="s">
        <v>4</v>
      </c>
      <c r="E514" s="7" t="s">
        <v>5</v>
      </c>
      <c r="F514" s="7" t="s">
        <v>6</v>
      </c>
      <c r="G514" s="7" t="s">
        <v>7</v>
      </c>
      <c r="H514" s="7" t="s">
        <v>8</v>
      </c>
      <c r="I514" s="7" t="s">
        <v>9</v>
      </c>
      <c r="J514" s="8" t="s">
        <v>10</v>
      </c>
      <c r="K514" s="7" t="s">
        <v>18</v>
      </c>
      <c r="M514" s="10">
        <v>5.1100000000000003</v>
      </c>
      <c r="N514" s="19" t="s">
        <v>78</v>
      </c>
    </row>
    <row r="515" spans="1:14" ht="17.100000000000001" customHeight="1" x14ac:dyDescent="0.3">
      <c r="A515" s="13">
        <v>1</v>
      </c>
      <c r="B515" s="14"/>
      <c r="C515" s="13"/>
      <c r="D515" s="13"/>
      <c r="E515" s="13"/>
      <c r="F515" s="13"/>
      <c r="G515" s="13"/>
      <c r="H515" s="13"/>
      <c r="I515" s="15">
        <f>SUM(C515:H515)</f>
        <v>0</v>
      </c>
      <c r="J515" s="15">
        <f t="shared" ref="J515:J544" si="43">SUM(C515:H515)/6</f>
        <v>0</v>
      </c>
      <c r="K515" s="16" t="str">
        <f t="shared" ref="K515:K544" si="44">LOOKUP(J515,M:M,N:N)</f>
        <v>صفر فقط لاغير</v>
      </c>
      <c r="M515" s="18">
        <v>5.12</v>
      </c>
      <c r="N515" s="19" t="s">
        <v>78</v>
      </c>
    </row>
    <row r="516" spans="1:14" ht="17.100000000000001" customHeight="1" x14ac:dyDescent="0.3">
      <c r="A516" s="21">
        <v>2</v>
      </c>
      <c r="B516" s="22"/>
      <c r="C516" s="13"/>
      <c r="D516" s="21"/>
      <c r="E516" s="21"/>
      <c r="F516" s="21"/>
      <c r="G516" s="21"/>
      <c r="H516" s="21"/>
      <c r="I516" s="15">
        <f>SUM(C516:H516)</f>
        <v>0</v>
      </c>
      <c r="J516" s="15">
        <f t="shared" si="43"/>
        <v>0</v>
      </c>
      <c r="K516" s="24" t="str">
        <f t="shared" si="44"/>
        <v>صفر فقط لاغير</v>
      </c>
      <c r="M516" s="10">
        <v>5.13</v>
      </c>
      <c r="N516" s="19" t="s">
        <v>78</v>
      </c>
    </row>
    <row r="517" spans="1:14" ht="17.100000000000001" customHeight="1" x14ac:dyDescent="0.3">
      <c r="A517" s="21">
        <v>3</v>
      </c>
      <c r="B517" s="22"/>
      <c r="C517" s="13"/>
      <c r="D517" s="21"/>
      <c r="E517" s="21"/>
      <c r="F517" s="21"/>
      <c r="G517" s="21"/>
      <c r="H517" s="21"/>
      <c r="I517" s="15">
        <f t="shared" ref="I517:I544" si="45">SUM(C517:H517)</f>
        <v>0</v>
      </c>
      <c r="J517" s="15">
        <f t="shared" si="43"/>
        <v>0</v>
      </c>
      <c r="K517" s="24" t="str">
        <f t="shared" si="44"/>
        <v>صفر فقط لاغير</v>
      </c>
      <c r="M517" s="18">
        <v>5.14</v>
      </c>
      <c r="N517" s="19" t="s">
        <v>78</v>
      </c>
    </row>
    <row r="518" spans="1:14" ht="17.100000000000001" customHeight="1" x14ac:dyDescent="0.3">
      <c r="A518" s="21">
        <v>4</v>
      </c>
      <c r="B518" s="22"/>
      <c r="C518" s="13"/>
      <c r="D518" s="21"/>
      <c r="E518" s="21"/>
      <c r="F518" s="21"/>
      <c r="G518" s="21"/>
      <c r="H518" s="21"/>
      <c r="I518" s="15">
        <f t="shared" si="45"/>
        <v>0</v>
      </c>
      <c r="J518" s="15">
        <f t="shared" si="43"/>
        <v>0</v>
      </c>
      <c r="K518" s="24" t="str">
        <f t="shared" si="44"/>
        <v>صفر فقط لاغير</v>
      </c>
      <c r="M518" s="10">
        <v>5.15</v>
      </c>
      <c r="N518" s="19" t="s">
        <v>80</v>
      </c>
    </row>
    <row r="519" spans="1:14" ht="17.100000000000001" customHeight="1" x14ac:dyDescent="0.3">
      <c r="A519" s="21">
        <v>5</v>
      </c>
      <c r="B519" s="22"/>
      <c r="C519" s="13"/>
      <c r="D519" s="21"/>
      <c r="E519" s="21"/>
      <c r="F519" s="21"/>
      <c r="G519" s="21"/>
      <c r="H519" s="21"/>
      <c r="I519" s="15">
        <f t="shared" si="45"/>
        <v>0</v>
      </c>
      <c r="J519" s="15">
        <f t="shared" si="43"/>
        <v>0</v>
      </c>
      <c r="K519" s="24" t="str">
        <f t="shared" si="44"/>
        <v>صفر فقط لاغير</v>
      </c>
      <c r="M519" s="18">
        <v>5.16</v>
      </c>
      <c r="N519" s="19" t="s">
        <v>80</v>
      </c>
    </row>
    <row r="520" spans="1:14" ht="17.100000000000001" customHeight="1" x14ac:dyDescent="0.3">
      <c r="A520" s="21">
        <v>6</v>
      </c>
      <c r="B520" s="22"/>
      <c r="C520" s="13"/>
      <c r="D520" s="21"/>
      <c r="E520" s="21"/>
      <c r="F520" s="21"/>
      <c r="G520" s="21"/>
      <c r="H520" s="21"/>
      <c r="I520" s="15">
        <f t="shared" si="45"/>
        <v>0</v>
      </c>
      <c r="J520" s="15">
        <f t="shared" si="43"/>
        <v>0</v>
      </c>
      <c r="K520" s="24" t="str">
        <f t="shared" si="44"/>
        <v>صفر فقط لاغير</v>
      </c>
      <c r="M520" s="10">
        <v>5.17</v>
      </c>
      <c r="N520" s="19" t="s">
        <v>80</v>
      </c>
    </row>
    <row r="521" spans="1:14" ht="17.100000000000001" customHeight="1" x14ac:dyDescent="0.3">
      <c r="A521" s="21">
        <v>7</v>
      </c>
      <c r="B521" s="22"/>
      <c r="C521" s="13"/>
      <c r="D521" s="21"/>
      <c r="E521" s="21"/>
      <c r="F521" s="21"/>
      <c r="G521" s="21"/>
      <c r="H521" s="21"/>
      <c r="I521" s="15">
        <f t="shared" si="45"/>
        <v>0</v>
      </c>
      <c r="J521" s="15">
        <f t="shared" si="43"/>
        <v>0</v>
      </c>
      <c r="K521" s="24" t="str">
        <f t="shared" si="44"/>
        <v>صفر فقط لاغير</v>
      </c>
      <c r="M521" s="18">
        <v>5.18</v>
      </c>
      <c r="N521" s="19" t="s">
        <v>80</v>
      </c>
    </row>
    <row r="522" spans="1:14" ht="17.100000000000001" customHeight="1" x14ac:dyDescent="0.3">
      <c r="A522" s="21">
        <v>8</v>
      </c>
      <c r="B522" s="22"/>
      <c r="C522" s="13"/>
      <c r="D522" s="21"/>
      <c r="E522" s="21"/>
      <c r="F522" s="21"/>
      <c r="G522" s="21"/>
      <c r="H522" s="21"/>
      <c r="I522" s="15">
        <f t="shared" si="45"/>
        <v>0</v>
      </c>
      <c r="J522" s="15">
        <f t="shared" si="43"/>
        <v>0</v>
      </c>
      <c r="K522" s="24" t="str">
        <f t="shared" si="44"/>
        <v>صفر فقط لاغير</v>
      </c>
      <c r="M522" s="10">
        <v>5.19</v>
      </c>
      <c r="N522" s="19" t="s">
        <v>80</v>
      </c>
    </row>
    <row r="523" spans="1:14" ht="17.100000000000001" customHeight="1" x14ac:dyDescent="0.3">
      <c r="A523" s="21">
        <v>9</v>
      </c>
      <c r="B523" s="22"/>
      <c r="C523" s="13"/>
      <c r="D523" s="21"/>
      <c r="E523" s="21"/>
      <c r="F523" s="21"/>
      <c r="G523" s="21"/>
      <c r="H523" s="21"/>
      <c r="I523" s="15">
        <f t="shared" si="45"/>
        <v>0</v>
      </c>
      <c r="J523" s="15">
        <f t="shared" si="43"/>
        <v>0</v>
      </c>
      <c r="K523" s="24" t="str">
        <f t="shared" si="44"/>
        <v>صفر فقط لاغير</v>
      </c>
      <c r="M523" s="18">
        <v>5.2</v>
      </c>
      <c r="N523" s="19" t="s">
        <v>80</v>
      </c>
    </row>
    <row r="524" spans="1:14" ht="17.100000000000001" customHeight="1" x14ac:dyDescent="0.3">
      <c r="A524" s="21">
        <v>10</v>
      </c>
      <c r="B524" s="22"/>
      <c r="C524" s="13"/>
      <c r="D524" s="21"/>
      <c r="E524" s="21"/>
      <c r="F524" s="21"/>
      <c r="G524" s="21"/>
      <c r="H524" s="21"/>
      <c r="I524" s="15">
        <f t="shared" si="45"/>
        <v>0</v>
      </c>
      <c r="J524" s="15">
        <f t="shared" si="43"/>
        <v>0</v>
      </c>
      <c r="K524" s="24" t="str">
        <f t="shared" si="44"/>
        <v>صفر فقط لاغير</v>
      </c>
      <c r="M524" s="10">
        <v>5.21</v>
      </c>
      <c r="N524" s="19" t="s">
        <v>80</v>
      </c>
    </row>
    <row r="525" spans="1:14" ht="17.100000000000001" customHeight="1" x14ac:dyDescent="0.3">
      <c r="A525" s="21">
        <v>11</v>
      </c>
      <c r="B525" s="22"/>
      <c r="C525" s="13"/>
      <c r="D525" s="21"/>
      <c r="E525" s="21"/>
      <c r="F525" s="21"/>
      <c r="G525" s="21"/>
      <c r="H525" s="21"/>
      <c r="I525" s="15">
        <f t="shared" si="45"/>
        <v>0</v>
      </c>
      <c r="J525" s="15">
        <f t="shared" si="43"/>
        <v>0</v>
      </c>
      <c r="K525" s="24" t="str">
        <f t="shared" si="44"/>
        <v>صفر فقط لاغير</v>
      </c>
      <c r="M525" s="18">
        <v>5.22</v>
      </c>
      <c r="N525" s="19" t="s">
        <v>80</v>
      </c>
    </row>
    <row r="526" spans="1:14" ht="17.100000000000001" customHeight="1" x14ac:dyDescent="0.3">
      <c r="A526" s="21">
        <v>12</v>
      </c>
      <c r="B526" s="22"/>
      <c r="C526" s="13"/>
      <c r="D526" s="21"/>
      <c r="E526" s="21"/>
      <c r="F526" s="21"/>
      <c r="G526" s="21"/>
      <c r="H526" s="21"/>
      <c r="I526" s="15">
        <f t="shared" si="45"/>
        <v>0</v>
      </c>
      <c r="J526" s="15">
        <f t="shared" si="43"/>
        <v>0</v>
      </c>
      <c r="K526" s="24" t="str">
        <f t="shared" si="44"/>
        <v>صفر فقط لاغير</v>
      </c>
      <c r="M526" s="10">
        <v>5.23</v>
      </c>
      <c r="N526" s="19" t="s">
        <v>80</v>
      </c>
    </row>
    <row r="527" spans="1:14" ht="17.100000000000001" customHeight="1" x14ac:dyDescent="0.3">
      <c r="A527" s="21">
        <v>13</v>
      </c>
      <c r="B527" s="22"/>
      <c r="C527" s="13"/>
      <c r="D527" s="21"/>
      <c r="E527" s="21"/>
      <c r="F527" s="21"/>
      <c r="G527" s="21"/>
      <c r="H527" s="21"/>
      <c r="I527" s="15">
        <f t="shared" si="45"/>
        <v>0</v>
      </c>
      <c r="J527" s="15">
        <f t="shared" si="43"/>
        <v>0</v>
      </c>
      <c r="K527" s="24" t="str">
        <f t="shared" si="44"/>
        <v>صفر فقط لاغير</v>
      </c>
      <c r="M527" s="18">
        <v>5.24</v>
      </c>
      <c r="N527" s="19" t="s">
        <v>80</v>
      </c>
    </row>
    <row r="528" spans="1:14" ht="17.100000000000001" customHeight="1" x14ac:dyDescent="0.3">
      <c r="A528" s="21">
        <v>14</v>
      </c>
      <c r="B528" s="22"/>
      <c r="C528" s="13"/>
      <c r="D528" s="21"/>
      <c r="E528" s="21"/>
      <c r="F528" s="21"/>
      <c r="G528" s="21"/>
      <c r="H528" s="21"/>
      <c r="I528" s="15">
        <f t="shared" si="45"/>
        <v>0</v>
      </c>
      <c r="J528" s="15">
        <f t="shared" si="43"/>
        <v>0</v>
      </c>
      <c r="K528" s="24" t="str">
        <f t="shared" si="44"/>
        <v>صفر فقط لاغير</v>
      </c>
      <c r="M528" s="10">
        <v>5.25</v>
      </c>
      <c r="N528" s="19" t="s">
        <v>81</v>
      </c>
    </row>
    <row r="529" spans="1:14" ht="17.100000000000001" customHeight="1" x14ac:dyDescent="0.3">
      <c r="A529" s="21">
        <v>15</v>
      </c>
      <c r="B529" s="22"/>
      <c r="C529" s="13"/>
      <c r="D529" s="21"/>
      <c r="E529" s="21"/>
      <c r="F529" s="21"/>
      <c r="G529" s="21"/>
      <c r="H529" s="21"/>
      <c r="I529" s="15">
        <f t="shared" si="45"/>
        <v>0</v>
      </c>
      <c r="J529" s="15">
        <f t="shared" si="43"/>
        <v>0</v>
      </c>
      <c r="K529" s="24" t="str">
        <f t="shared" si="44"/>
        <v>صفر فقط لاغير</v>
      </c>
      <c r="M529" s="18">
        <v>5.26</v>
      </c>
      <c r="N529" s="19" t="s">
        <v>81</v>
      </c>
    </row>
    <row r="530" spans="1:14" ht="17.100000000000001" customHeight="1" x14ac:dyDescent="0.3">
      <c r="A530" s="21">
        <v>16</v>
      </c>
      <c r="B530" s="22"/>
      <c r="C530" s="13"/>
      <c r="D530" s="21"/>
      <c r="E530" s="21"/>
      <c r="F530" s="21"/>
      <c r="G530" s="21"/>
      <c r="H530" s="21"/>
      <c r="I530" s="15">
        <f t="shared" si="45"/>
        <v>0</v>
      </c>
      <c r="J530" s="15">
        <f t="shared" si="43"/>
        <v>0</v>
      </c>
      <c r="K530" s="24" t="str">
        <f t="shared" si="44"/>
        <v>صفر فقط لاغير</v>
      </c>
      <c r="M530" s="10">
        <v>5.27</v>
      </c>
      <c r="N530" s="19" t="s">
        <v>81</v>
      </c>
    </row>
    <row r="531" spans="1:14" ht="17.100000000000001" customHeight="1" x14ac:dyDescent="0.3">
      <c r="A531" s="21">
        <v>17</v>
      </c>
      <c r="B531" s="22"/>
      <c r="C531" s="13"/>
      <c r="D531" s="21"/>
      <c r="E531" s="21"/>
      <c r="F531" s="21"/>
      <c r="G531" s="21"/>
      <c r="H531" s="21"/>
      <c r="I531" s="15">
        <f t="shared" si="45"/>
        <v>0</v>
      </c>
      <c r="J531" s="15">
        <f t="shared" si="43"/>
        <v>0</v>
      </c>
      <c r="K531" s="24" t="str">
        <f t="shared" si="44"/>
        <v>صفر فقط لاغير</v>
      </c>
      <c r="M531" s="18">
        <v>5.28</v>
      </c>
      <c r="N531" s="19" t="s">
        <v>81</v>
      </c>
    </row>
    <row r="532" spans="1:14" ht="17.100000000000001" customHeight="1" x14ac:dyDescent="0.3">
      <c r="A532" s="21">
        <v>18</v>
      </c>
      <c r="B532" s="22"/>
      <c r="C532" s="13"/>
      <c r="D532" s="21"/>
      <c r="E532" s="21"/>
      <c r="F532" s="21"/>
      <c r="G532" s="21"/>
      <c r="H532" s="21"/>
      <c r="I532" s="15">
        <f t="shared" si="45"/>
        <v>0</v>
      </c>
      <c r="J532" s="15">
        <f t="shared" si="43"/>
        <v>0</v>
      </c>
      <c r="K532" s="24" t="str">
        <f t="shared" si="44"/>
        <v>صفر فقط لاغير</v>
      </c>
      <c r="M532" s="10">
        <v>5.29</v>
      </c>
      <c r="N532" s="19" t="s">
        <v>81</v>
      </c>
    </row>
    <row r="533" spans="1:14" ht="17.100000000000001" customHeight="1" x14ac:dyDescent="0.3">
      <c r="A533" s="21">
        <v>19</v>
      </c>
      <c r="B533" s="22"/>
      <c r="C533" s="13"/>
      <c r="D533" s="21"/>
      <c r="E533" s="21"/>
      <c r="F533" s="21"/>
      <c r="G533" s="21"/>
      <c r="H533" s="21"/>
      <c r="I533" s="15">
        <f t="shared" si="45"/>
        <v>0</v>
      </c>
      <c r="J533" s="15">
        <f t="shared" si="43"/>
        <v>0</v>
      </c>
      <c r="K533" s="24" t="str">
        <f t="shared" si="44"/>
        <v>صفر فقط لاغير</v>
      </c>
      <c r="M533" s="18">
        <v>5.3</v>
      </c>
      <c r="N533" s="19" t="s">
        <v>81</v>
      </c>
    </row>
    <row r="534" spans="1:14" ht="17.100000000000001" customHeight="1" x14ac:dyDescent="0.3">
      <c r="A534" s="21">
        <v>20</v>
      </c>
      <c r="B534" s="22"/>
      <c r="C534" s="13"/>
      <c r="D534" s="21"/>
      <c r="E534" s="21"/>
      <c r="F534" s="21"/>
      <c r="G534" s="21"/>
      <c r="H534" s="21"/>
      <c r="I534" s="15">
        <f t="shared" si="45"/>
        <v>0</v>
      </c>
      <c r="J534" s="15">
        <f t="shared" si="43"/>
        <v>0</v>
      </c>
      <c r="K534" s="24" t="str">
        <f t="shared" si="44"/>
        <v>صفر فقط لاغير</v>
      </c>
      <c r="M534" s="10">
        <v>5.31</v>
      </c>
      <c r="N534" s="19" t="s">
        <v>81</v>
      </c>
    </row>
    <row r="535" spans="1:14" ht="17.100000000000001" customHeight="1" x14ac:dyDescent="0.3">
      <c r="A535" s="21">
        <v>21</v>
      </c>
      <c r="B535" s="22"/>
      <c r="C535" s="13"/>
      <c r="D535" s="21"/>
      <c r="E535" s="21"/>
      <c r="F535" s="21"/>
      <c r="G535" s="21"/>
      <c r="H535" s="21"/>
      <c r="I535" s="15">
        <f t="shared" si="45"/>
        <v>0</v>
      </c>
      <c r="J535" s="15">
        <f t="shared" si="43"/>
        <v>0</v>
      </c>
      <c r="K535" s="24" t="str">
        <f t="shared" si="44"/>
        <v>صفر فقط لاغير</v>
      </c>
      <c r="M535" s="18">
        <v>5.32</v>
      </c>
      <c r="N535" s="19" t="s">
        <v>81</v>
      </c>
    </row>
    <row r="536" spans="1:14" ht="17.100000000000001" customHeight="1" x14ac:dyDescent="0.3">
      <c r="A536" s="21">
        <v>22</v>
      </c>
      <c r="B536" s="22"/>
      <c r="C536" s="13"/>
      <c r="D536" s="21"/>
      <c r="E536" s="21"/>
      <c r="F536" s="21"/>
      <c r="G536" s="21"/>
      <c r="H536" s="21"/>
      <c r="I536" s="15">
        <f t="shared" si="45"/>
        <v>0</v>
      </c>
      <c r="J536" s="15">
        <f t="shared" si="43"/>
        <v>0</v>
      </c>
      <c r="K536" s="24" t="str">
        <f t="shared" si="44"/>
        <v>صفر فقط لاغير</v>
      </c>
      <c r="M536" s="10">
        <v>5.33</v>
      </c>
      <c r="N536" s="19" t="s">
        <v>81</v>
      </c>
    </row>
    <row r="537" spans="1:14" ht="17.100000000000001" customHeight="1" x14ac:dyDescent="0.3">
      <c r="A537" s="21">
        <v>23</v>
      </c>
      <c r="B537" s="22"/>
      <c r="C537" s="13"/>
      <c r="D537" s="21"/>
      <c r="E537" s="21"/>
      <c r="F537" s="21"/>
      <c r="G537" s="21"/>
      <c r="H537" s="21"/>
      <c r="I537" s="15">
        <f t="shared" si="45"/>
        <v>0</v>
      </c>
      <c r="J537" s="15">
        <f t="shared" si="43"/>
        <v>0</v>
      </c>
      <c r="K537" s="24" t="str">
        <f t="shared" si="44"/>
        <v>صفر فقط لاغير</v>
      </c>
      <c r="M537" s="18">
        <v>5.34</v>
      </c>
      <c r="N537" s="19" t="s">
        <v>81</v>
      </c>
    </row>
    <row r="538" spans="1:14" ht="17.100000000000001" customHeight="1" x14ac:dyDescent="0.3">
      <c r="A538" s="21">
        <v>24</v>
      </c>
      <c r="B538" s="22"/>
      <c r="C538" s="13"/>
      <c r="D538" s="21"/>
      <c r="E538" s="21"/>
      <c r="F538" s="21"/>
      <c r="G538" s="21"/>
      <c r="H538" s="21"/>
      <c r="I538" s="15">
        <f t="shared" si="45"/>
        <v>0</v>
      </c>
      <c r="J538" s="15">
        <f t="shared" si="43"/>
        <v>0</v>
      </c>
      <c r="K538" s="24" t="str">
        <f t="shared" si="44"/>
        <v>صفر فقط لاغير</v>
      </c>
      <c r="M538" s="10">
        <v>5.35</v>
      </c>
      <c r="N538" s="19" t="s">
        <v>82</v>
      </c>
    </row>
    <row r="539" spans="1:14" ht="17.100000000000001" customHeight="1" x14ac:dyDescent="0.3">
      <c r="A539" s="21">
        <v>25</v>
      </c>
      <c r="B539" s="22"/>
      <c r="C539" s="13"/>
      <c r="D539" s="21"/>
      <c r="E539" s="21"/>
      <c r="F539" s="21"/>
      <c r="G539" s="21"/>
      <c r="H539" s="21"/>
      <c r="I539" s="15">
        <f t="shared" si="45"/>
        <v>0</v>
      </c>
      <c r="J539" s="15">
        <f t="shared" si="43"/>
        <v>0</v>
      </c>
      <c r="K539" s="24" t="str">
        <f t="shared" si="44"/>
        <v>صفر فقط لاغير</v>
      </c>
      <c r="M539" s="18">
        <v>5.36</v>
      </c>
      <c r="N539" s="19" t="s">
        <v>82</v>
      </c>
    </row>
    <row r="540" spans="1:14" ht="17.100000000000001" customHeight="1" x14ac:dyDescent="0.3">
      <c r="A540" s="21">
        <v>26</v>
      </c>
      <c r="B540" s="22"/>
      <c r="C540" s="13"/>
      <c r="D540" s="21"/>
      <c r="E540" s="21"/>
      <c r="F540" s="21"/>
      <c r="G540" s="21"/>
      <c r="H540" s="21"/>
      <c r="I540" s="15">
        <f t="shared" si="45"/>
        <v>0</v>
      </c>
      <c r="J540" s="15">
        <f t="shared" si="43"/>
        <v>0</v>
      </c>
      <c r="K540" s="24" t="str">
        <f t="shared" si="44"/>
        <v>صفر فقط لاغير</v>
      </c>
      <c r="M540" s="10">
        <v>5.37</v>
      </c>
      <c r="N540" s="19" t="s">
        <v>82</v>
      </c>
    </row>
    <row r="541" spans="1:14" ht="17.100000000000001" customHeight="1" x14ac:dyDescent="0.3">
      <c r="A541" s="21">
        <v>27</v>
      </c>
      <c r="B541" s="22"/>
      <c r="C541" s="13"/>
      <c r="D541" s="21"/>
      <c r="E541" s="21"/>
      <c r="F541" s="21"/>
      <c r="G541" s="21"/>
      <c r="H541" s="21"/>
      <c r="I541" s="15">
        <f t="shared" si="45"/>
        <v>0</v>
      </c>
      <c r="J541" s="15">
        <f t="shared" si="43"/>
        <v>0</v>
      </c>
      <c r="K541" s="24" t="str">
        <f t="shared" si="44"/>
        <v>صفر فقط لاغير</v>
      </c>
      <c r="M541" s="18">
        <v>5.38</v>
      </c>
      <c r="N541" s="19" t="s">
        <v>82</v>
      </c>
    </row>
    <row r="542" spans="1:14" ht="17.100000000000001" customHeight="1" x14ac:dyDescent="0.3">
      <c r="A542" s="21">
        <v>28</v>
      </c>
      <c r="B542" s="22"/>
      <c r="C542" s="13"/>
      <c r="D542" s="21"/>
      <c r="E542" s="21"/>
      <c r="F542" s="21"/>
      <c r="G542" s="21"/>
      <c r="H542" s="21"/>
      <c r="I542" s="15">
        <f t="shared" si="45"/>
        <v>0</v>
      </c>
      <c r="J542" s="15">
        <f t="shared" si="43"/>
        <v>0</v>
      </c>
      <c r="K542" s="24" t="str">
        <f t="shared" si="44"/>
        <v>صفر فقط لاغير</v>
      </c>
      <c r="M542" s="10">
        <v>5.39</v>
      </c>
      <c r="N542" s="19" t="s">
        <v>82</v>
      </c>
    </row>
    <row r="543" spans="1:14" ht="17.100000000000001" customHeight="1" x14ac:dyDescent="0.3">
      <c r="A543" s="21">
        <v>29</v>
      </c>
      <c r="B543" s="22"/>
      <c r="C543" s="13"/>
      <c r="D543" s="21"/>
      <c r="E543" s="21"/>
      <c r="F543" s="21"/>
      <c r="G543" s="21"/>
      <c r="H543" s="21"/>
      <c r="I543" s="15">
        <f t="shared" si="45"/>
        <v>0</v>
      </c>
      <c r="J543" s="15">
        <f t="shared" si="43"/>
        <v>0</v>
      </c>
      <c r="K543" s="24" t="str">
        <f t="shared" si="44"/>
        <v>صفر فقط لاغير</v>
      </c>
      <c r="M543" s="18">
        <v>5.4</v>
      </c>
      <c r="N543" s="19" t="s">
        <v>82</v>
      </c>
    </row>
    <row r="544" spans="1:14" ht="17.100000000000001" customHeight="1" x14ac:dyDescent="0.3">
      <c r="A544" s="27">
        <v>30</v>
      </c>
      <c r="B544" s="28"/>
      <c r="C544" s="13"/>
      <c r="D544" s="27"/>
      <c r="E544" s="27"/>
      <c r="F544" s="27"/>
      <c r="G544" s="27"/>
      <c r="H544" s="27"/>
      <c r="I544" s="15">
        <f t="shared" si="45"/>
        <v>0</v>
      </c>
      <c r="J544" s="30">
        <f t="shared" si="43"/>
        <v>0</v>
      </c>
      <c r="K544" s="31" t="str">
        <f t="shared" si="44"/>
        <v>صفر فقط لاغير</v>
      </c>
      <c r="M544" s="10">
        <v>5.41</v>
      </c>
      <c r="N544" s="19" t="s">
        <v>82</v>
      </c>
    </row>
    <row r="545" spans="1:14" ht="17.100000000000001" customHeight="1" x14ac:dyDescent="0.3">
      <c r="A545" s="45"/>
      <c r="B545" s="43" t="s">
        <v>79</v>
      </c>
      <c r="C545" s="13"/>
      <c r="D545" s="45"/>
      <c r="E545" s="45"/>
      <c r="F545" s="45"/>
      <c r="G545" s="45"/>
      <c r="H545" s="45"/>
      <c r="I545" s="45"/>
      <c r="J545" s="45"/>
      <c r="K545" s="46"/>
      <c r="M545" s="18">
        <v>5.42</v>
      </c>
      <c r="N545" s="19" t="s">
        <v>82</v>
      </c>
    </row>
    <row r="546" spans="1:14" ht="17.100000000000001" customHeight="1" x14ac:dyDescent="0.3">
      <c r="A546" s="7" t="s">
        <v>1</v>
      </c>
      <c r="B546" s="7" t="s">
        <v>2</v>
      </c>
      <c r="C546" s="7" t="s">
        <v>3</v>
      </c>
      <c r="D546" s="7" t="s">
        <v>4</v>
      </c>
      <c r="E546" s="7" t="s">
        <v>5</v>
      </c>
      <c r="F546" s="7" t="s">
        <v>6</v>
      </c>
      <c r="G546" s="7" t="s">
        <v>7</v>
      </c>
      <c r="H546" s="7" t="s">
        <v>8</v>
      </c>
      <c r="I546" s="7" t="s">
        <v>9</v>
      </c>
      <c r="J546" s="8" t="s">
        <v>10</v>
      </c>
      <c r="K546" s="7" t="s">
        <v>18</v>
      </c>
      <c r="M546" s="10">
        <v>5.43</v>
      </c>
      <c r="N546" s="19" t="s">
        <v>82</v>
      </c>
    </row>
    <row r="547" spans="1:14" ht="17.100000000000001" customHeight="1" x14ac:dyDescent="0.3">
      <c r="A547" s="13">
        <v>31</v>
      </c>
      <c r="B547" s="14"/>
      <c r="C547" s="13"/>
      <c r="D547" s="13"/>
      <c r="E547" s="13"/>
      <c r="F547" s="13"/>
      <c r="G547" s="13"/>
      <c r="H547" s="13"/>
      <c r="I547" s="15">
        <f t="shared" ref="I547:I554" si="46">SUM(C547:H547)</f>
        <v>0</v>
      </c>
      <c r="J547" s="15">
        <f t="shared" ref="J547:J554" si="47">SUM(C547:H547)/6</f>
        <v>0</v>
      </c>
      <c r="K547" s="16" t="str">
        <f t="shared" ref="K547:K554" si="48">LOOKUP(J547,M:M,N:N)</f>
        <v>صفر فقط لاغير</v>
      </c>
      <c r="M547" s="18">
        <v>5.44</v>
      </c>
      <c r="N547" s="19" t="s">
        <v>82</v>
      </c>
    </row>
    <row r="548" spans="1:14" ht="17.100000000000001" customHeight="1" x14ac:dyDescent="0.3">
      <c r="A548" s="21">
        <v>32</v>
      </c>
      <c r="B548" s="22"/>
      <c r="C548" s="21"/>
      <c r="D548" s="21"/>
      <c r="E548" s="21"/>
      <c r="F548" s="21"/>
      <c r="G548" s="21"/>
      <c r="H548" s="21"/>
      <c r="I548" s="23">
        <f t="shared" si="46"/>
        <v>0</v>
      </c>
      <c r="J548" s="15">
        <f t="shared" si="47"/>
        <v>0</v>
      </c>
      <c r="K548" s="24" t="str">
        <f t="shared" si="48"/>
        <v>صفر فقط لاغير</v>
      </c>
      <c r="M548" s="10">
        <v>5.45</v>
      </c>
      <c r="N548" s="19" t="s">
        <v>83</v>
      </c>
    </row>
    <row r="549" spans="1:14" ht="17.100000000000001" customHeight="1" x14ac:dyDescent="0.3">
      <c r="A549" s="21">
        <v>33</v>
      </c>
      <c r="B549" s="22"/>
      <c r="C549" s="21"/>
      <c r="D549" s="21"/>
      <c r="E549" s="21"/>
      <c r="F549" s="21"/>
      <c r="G549" s="21"/>
      <c r="H549" s="21"/>
      <c r="I549" s="23">
        <f t="shared" si="46"/>
        <v>0</v>
      </c>
      <c r="J549" s="15">
        <f t="shared" si="47"/>
        <v>0</v>
      </c>
      <c r="K549" s="24" t="str">
        <f t="shared" si="48"/>
        <v>صفر فقط لاغير</v>
      </c>
      <c r="M549" s="18">
        <v>5.46</v>
      </c>
      <c r="N549" s="19" t="s">
        <v>83</v>
      </c>
    </row>
    <row r="550" spans="1:14" ht="17.100000000000001" customHeight="1" x14ac:dyDescent="0.3">
      <c r="A550" s="21">
        <v>34</v>
      </c>
      <c r="B550" s="22"/>
      <c r="C550" s="21"/>
      <c r="D550" s="21"/>
      <c r="E550" s="21"/>
      <c r="F550" s="21"/>
      <c r="G550" s="21"/>
      <c r="H550" s="21"/>
      <c r="I550" s="23">
        <f t="shared" si="46"/>
        <v>0</v>
      </c>
      <c r="J550" s="15">
        <f t="shared" si="47"/>
        <v>0</v>
      </c>
      <c r="K550" s="24" t="str">
        <f t="shared" si="48"/>
        <v>صفر فقط لاغير</v>
      </c>
      <c r="M550" s="10">
        <v>5.47</v>
      </c>
      <c r="N550" s="19" t="s">
        <v>83</v>
      </c>
    </row>
    <row r="551" spans="1:14" ht="17.100000000000001" customHeight="1" x14ac:dyDescent="0.3">
      <c r="A551" s="21">
        <v>35</v>
      </c>
      <c r="B551" s="22"/>
      <c r="C551" s="21"/>
      <c r="D551" s="21"/>
      <c r="E551" s="21"/>
      <c r="F551" s="21"/>
      <c r="G551" s="21"/>
      <c r="H551" s="21"/>
      <c r="I551" s="23">
        <f t="shared" si="46"/>
        <v>0</v>
      </c>
      <c r="J551" s="15">
        <f t="shared" si="47"/>
        <v>0</v>
      </c>
      <c r="K551" s="24" t="str">
        <f t="shared" si="48"/>
        <v>صفر فقط لاغير</v>
      </c>
      <c r="M551" s="18">
        <v>5.48</v>
      </c>
      <c r="N551" s="19" t="s">
        <v>83</v>
      </c>
    </row>
    <row r="552" spans="1:14" ht="17.100000000000001" customHeight="1" x14ac:dyDescent="0.3">
      <c r="A552" s="21">
        <v>36</v>
      </c>
      <c r="B552" s="22"/>
      <c r="C552" s="21"/>
      <c r="D552" s="21"/>
      <c r="E552" s="21"/>
      <c r="F552" s="21"/>
      <c r="G552" s="21"/>
      <c r="H552" s="21"/>
      <c r="I552" s="23">
        <f t="shared" si="46"/>
        <v>0</v>
      </c>
      <c r="J552" s="15">
        <f t="shared" si="47"/>
        <v>0</v>
      </c>
      <c r="K552" s="24" t="str">
        <f t="shared" si="48"/>
        <v>صفر فقط لاغير</v>
      </c>
      <c r="M552" s="10">
        <v>5.49</v>
      </c>
      <c r="N552" s="19" t="s">
        <v>83</v>
      </c>
    </row>
    <row r="553" spans="1:14" ht="17.100000000000001" customHeight="1" x14ac:dyDescent="0.3">
      <c r="A553" s="21">
        <v>37</v>
      </c>
      <c r="B553" s="22"/>
      <c r="C553" s="21"/>
      <c r="D553" s="21"/>
      <c r="E553" s="21"/>
      <c r="F553" s="21"/>
      <c r="G553" s="21"/>
      <c r="H553" s="21"/>
      <c r="I553" s="23">
        <f t="shared" si="46"/>
        <v>0</v>
      </c>
      <c r="J553" s="15">
        <f t="shared" si="47"/>
        <v>0</v>
      </c>
      <c r="K553" s="24" t="str">
        <f t="shared" si="48"/>
        <v>صفر فقط لاغير</v>
      </c>
      <c r="M553" s="18">
        <v>5.5</v>
      </c>
      <c r="N553" s="19" t="s">
        <v>83</v>
      </c>
    </row>
    <row r="554" spans="1:14" ht="17.100000000000001" customHeight="1" x14ac:dyDescent="0.3">
      <c r="A554" s="21">
        <v>38</v>
      </c>
      <c r="B554" s="22"/>
      <c r="C554" s="21"/>
      <c r="D554" s="21"/>
      <c r="E554" s="21"/>
      <c r="F554" s="21"/>
      <c r="G554" s="21"/>
      <c r="H554" s="21"/>
      <c r="I554" s="23">
        <f t="shared" si="46"/>
        <v>0</v>
      </c>
      <c r="J554" s="15">
        <f t="shared" si="47"/>
        <v>0</v>
      </c>
      <c r="K554" s="24" t="str">
        <f t="shared" si="48"/>
        <v>صفر فقط لاغير</v>
      </c>
      <c r="M554" s="10">
        <v>5.51</v>
      </c>
      <c r="N554" s="19" t="s">
        <v>83</v>
      </c>
    </row>
    <row r="555" spans="1:14" ht="17.100000000000001" customHeight="1" x14ac:dyDescent="0.3">
      <c r="A555" s="21">
        <v>39</v>
      </c>
      <c r="B555" s="22"/>
      <c r="C555" s="21"/>
      <c r="D555" s="21"/>
      <c r="E555" s="21"/>
      <c r="F555" s="21"/>
      <c r="G555" s="21"/>
      <c r="H555" s="21"/>
      <c r="I555" s="23"/>
      <c r="J555" s="15"/>
      <c r="K555" s="24"/>
      <c r="M555" s="18">
        <v>5.52</v>
      </c>
      <c r="N555" s="19" t="s">
        <v>83</v>
      </c>
    </row>
    <row r="556" spans="1:14" ht="17.100000000000001" customHeight="1" x14ac:dyDescent="0.3">
      <c r="A556" s="21">
        <v>40</v>
      </c>
      <c r="B556" s="22"/>
      <c r="C556" s="21"/>
      <c r="D556" s="21"/>
      <c r="E556" s="21"/>
      <c r="F556" s="21"/>
      <c r="G556" s="21"/>
      <c r="H556" s="21"/>
      <c r="I556" s="23"/>
      <c r="J556" s="15"/>
      <c r="K556" s="24"/>
      <c r="M556" s="10">
        <v>5.53</v>
      </c>
      <c r="N556" s="19" t="s">
        <v>83</v>
      </c>
    </row>
    <row r="557" spans="1:14" ht="17.100000000000001" customHeight="1" x14ac:dyDescent="0.3">
      <c r="A557" s="21">
        <v>41</v>
      </c>
      <c r="B557" s="22"/>
      <c r="C557" s="21"/>
      <c r="D557" s="21"/>
      <c r="E557" s="21"/>
      <c r="F557" s="21"/>
      <c r="G557" s="21"/>
      <c r="H557" s="21"/>
      <c r="I557" s="23"/>
      <c r="J557" s="15"/>
      <c r="K557" s="24"/>
      <c r="M557" s="18">
        <v>5.54</v>
      </c>
      <c r="N557" s="19" t="s">
        <v>83</v>
      </c>
    </row>
    <row r="558" spans="1:14" ht="17.100000000000001" customHeight="1" x14ac:dyDescent="0.3">
      <c r="A558" s="21">
        <v>42</v>
      </c>
      <c r="B558" s="22"/>
      <c r="C558" s="21"/>
      <c r="D558" s="21"/>
      <c r="E558" s="21"/>
      <c r="F558" s="21"/>
      <c r="G558" s="21"/>
      <c r="H558" s="21"/>
      <c r="I558" s="23"/>
      <c r="J558" s="15"/>
      <c r="K558" s="24"/>
      <c r="M558" s="10">
        <v>5.55</v>
      </c>
      <c r="N558" s="19" t="s">
        <v>84</v>
      </c>
    </row>
    <row r="559" spans="1:14" ht="17.100000000000001" customHeight="1" x14ac:dyDescent="0.3">
      <c r="A559" s="21">
        <v>43</v>
      </c>
      <c r="B559" s="22"/>
      <c r="C559" s="21"/>
      <c r="D559" s="21"/>
      <c r="E559" s="21"/>
      <c r="F559" s="21"/>
      <c r="G559" s="21"/>
      <c r="H559" s="21"/>
      <c r="I559" s="23"/>
      <c r="J559" s="15"/>
      <c r="K559" s="24"/>
      <c r="M559" s="18">
        <v>5.56</v>
      </c>
      <c r="N559" s="19" t="s">
        <v>84</v>
      </c>
    </row>
    <row r="560" spans="1:14" ht="17.100000000000001" customHeight="1" x14ac:dyDescent="0.3">
      <c r="A560" s="21">
        <v>44</v>
      </c>
      <c r="B560" s="22"/>
      <c r="C560" s="21"/>
      <c r="D560" s="21"/>
      <c r="E560" s="21"/>
      <c r="F560" s="21"/>
      <c r="G560" s="21"/>
      <c r="H560" s="21"/>
      <c r="I560" s="23"/>
      <c r="J560" s="15"/>
      <c r="K560" s="24"/>
      <c r="M560" s="10">
        <v>5.57</v>
      </c>
      <c r="N560" s="19" t="s">
        <v>84</v>
      </c>
    </row>
    <row r="561" spans="1:14" ht="17.100000000000001" customHeight="1" x14ac:dyDescent="0.3">
      <c r="A561" s="21">
        <v>45</v>
      </c>
      <c r="B561" s="22"/>
      <c r="C561" s="21"/>
      <c r="D561" s="21"/>
      <c r="E561" s="21"/>
      <c r="F561" s="21"/>
      <c r="G561" s="21"/>
      <c r="H561" s="21"/>
      <c r="I561" s="23"/>
      <c r="J561" s="15"/>
      <c r="K561" s="24"/>
      <c r="M561" s="18">
        <v>5.58</v>
      </c>
      <c r="N561" s="19" t="s">
        <v>84</v>
      </c>
    </row>
    <row r="562" spans="1:14" ht="17.100000000000001" customHeight="1" x14ac:dyDescent="0.3">
      <c r="A562" s="21">
        <v>46</v>
      </c>
      <c r="B562" s="22"/>
      <c r="C562" s="21"/>
      <c r="D562" s="21"/>
      <c r="E562" s="21"/>
      <c r="F562" s="21"/>
      <c r="G562" s="21"/>
      <c r="H562" s="21"/>
      <c r="I562" s="23"/>
      <c r="J562" s="15"/>
      <c r="K562" s="24"/>
      <c r="M562" s="10">
        <v>5.59</v>
      </c>
      <c r="N562" s="19" t="s">
        <v>84</v>
      </c>
    </row>
    <row r="563" spans="1:14" ht="17.100000000000001" customHeight="1" x14ac:dyDescent="0.3">
      <c r="A563" s="21">
        <v>47</v>
      </c>
      <c r="B563" s="22"/>
      <c r="C563" s="21"/>
      <c r="D563" s="21"/>
      <c r="E563" s="21"/>
      <c r="F563" s="21"/>
      <c r="G563" s="21"/>
      <c r="H563" s="21"/>
      <c r="I563" s="23"/>
      <c r="J563" s="15"/>
      <c r="K563" s="24"/>
      <c r="M563" s="18">
        <v>5.6</v>
      </c>
      <c r="N563" s="19" t="s">
        <v>84</v>
      </c>
    </row>
    <row r="564" spans="1:14" ht="17.100000000000001" customHeight="1" x14ac:dyDescent="0.3">
      <c r="A564" s="21">
        <v>48</v>
      </c>
      <c r="B564" s="22"/>
      <c r="C564" s="21"/>
      <c r="D564" s="21"/>
      <c r="E564" s="21"/>
      <c r="F564" s="21"/>
      <c r="G564" s="21"/>
      <c r="H564" s="21"/>
      <c r="I564" s="23"/>
      <c r="J564" s="15"/>
      <c r="K564" s="24"/>
      <c r="M564" s="10">
        <v>5.61</v>
      </c>
      <c r="N564" s="19" t="s">
        <v>84</v>
      </c>
    </row>
    <row r="565" spans="1:14" ht="17.100000000000001" customHeight="1" x14ac:dyDescent="0.3">
      <c r="A565" s="21">
        <v>49</v>
      </c>
      <c r="B565" s="22"/>
      <c r="C565" s="21"/>
      <c r="D565" s="21"/>
      <c r="E565" s="21"/>
      <c r="F565" s="21"/>
      <c r="G565" s="21"/>
      <c r="H565" s="21"/>
      <c r="I565" s="23"/>
      <c r="J565" s="15"/>
      <c r="K565" s="24"/>
      <c r="M565" s="18">
        <v>5.62</v>
      </c>
      <c r="N565" s="19" t="s">
        <v>84</v>
      </c>
    </row>
    <row r="566" spans="1:14" ht="17.100000000000001" customHeight="1" x14ac:dyDescent="0.3">
      <c r="A566" s="21">
        <v>50</v>
      </c>
      <c r="B566" s="22"/>
      <c r="C566" s="21"/>
      <c r="D566" s="21"/>
      <c r="E566" s="21"/>
      <c r="F566" s="21"/>
      <c r="G566" s="21"/>
      <c r="H566" s="21"/>
      <c r="I566" s="23"/>
      <c r="J566" s="15"/>
      <c r="K566" s="24"/>
      <c r="M566" s="10">
        <v>5.63</v>
      </c>
      <c r="N566" s="19" t="s">
        <v>84</v>
      </c>
    </row>
    <row r="567" spans="1:14" ht="17.100000000000001" customHeight="1" x14ac:dyDescent="0.3">
      <c r="A567" s="21">
        <v>51</v>
      </c>
      <c r="B567" s="22"/>
      <c r="C567" s="21"/>
      <c r="D567" s="21"/>
      <c r="E567" s="21"/>
      <c r="F567" s="21"/>
      <c r="G567" s="21"/>
      <c r="H567" s="21"/>
      <c r="I567" s="23"/>
      <c r="J567" s="15"/>
      <c r="K567" s="24"/>
      <c r="M567" s="18">
        <v>5.64</v>
      </c>
      <c r="N567" s="19" t="s">
        <v>84</v>
      </c>
    </row>
    <row r="568" spans="1:14" ht="17.100000000000001" customHeight="1" x14ac:dyDescent="0.3">
      <c r="A568" s="21">
        <v>52</v>
      </c>
      <c r="B568" s="22"/>
      <c r="C568" s="21"/>
      <c r="D568" s="21"/>
      <c r="E568" s="21"/>
      <c r="F568" s="21"/>
      <c r="G568" s="21"/>
      <c r="H568" s="21"/>
      <c r="I568" s="23"/>
      <c r="J568" s="15"/>
      <c r="K568" s="24"/>
      <c r="M568" s="10">
        <v>5.65</v>
      </c>
      <c r="N568" s="19" t="s">
        <v>85</v>
      </c>
    </row>
    <row r="569" spans="1:14" ht="17.100000000000001" customHeight="1" x14ac:dyDescent="0.3">
      <c r="A569" s="21">
        <v>53</v>
      </c>
      <c r="B569" s="22"/>
      <c r="C569" s="21"/>
      <c r="D569" s="21"/>
      <c r="E569" s="21"/>
      <c r="F569" s="21"/>
      <c r="G569" s="21"/>
      <c r="H569" s="21"/>
      <c r="I569" s="23"/>
      <c r="J569" s="15"/>
      <c r="K569" s="24"/>
      <c r="M569" s="18">
        <v>5.66</v>
      </c>
      <c r="N569" s="19" t="s">
        <v>85</v>
      </c>
    </row>
    <row r="570" spans="1:14" ht="17.100000000000001" customHeight="1" x14ac:dyDescent="0.3">
      <c r="A570" s="21">
        <v>54</v>
      </c>
      <c r="B570" s="22"/>
      <c r="C570" s="21"/>
      <c r="D570" s="21"/>
      <c r="E570" s="21"/>
      <c r="F570" s="21"/>
      <c r="G570" s="21"/>
      <c r="H570" s="21"/>
      <c r="I570" s="23"/>
      <c r="J570" s="15"/>
      <c r="K570" s="24"/>
      <c r="M570" s="10">
        <v>5.67</v>
      </c>
      <c r="N570" s="19" t="s">
        <v>85</v>
      </c>
    </row>
    <row r="571" spans="1:14" ht="17.100000000000001" customHeight="1" x14ac:dyDescent="0.3">
      <c r="A571" s="21">
        <v>55</v>
      </c>
      <c r="B571" s="22"/>
      <c r="C571" s="21"/>
      <c r="D571" s="21"/>
      <c r="E571" s="21"/>
      <c r="F571" s="21"/>
      <c r="G571" s="21"/>
      <c r="H571" s="21"/>
      <c r="I571" s="23"/>
      <c r="J571" s="15"/>
      <c r="K571" s="24"/>
      <c r="M571" s="18">
        <v>5.68</v>
      </c>
      <c r="N571" s="19" t="s">
        <v>85</v>
      </c>
    </row>
    <row r="572" spans="1:14" ht="17.100000000000001" customHeight="1" x14ac:dyDescent="0.3">
      <c r="A572" s="21">
        <v>56</v>
      </c>
      <c r="B572" s="22"/>
      <c r="C572" s="21"/>
      <c r="D572" s="21"/>
      <c r="E572" s="21"/>
      <c r="F572" s="21"/>
      <c r="G572" s="21"/>
      <c r="H572" s="21"/>
      <c r="I572" s="23"/>
      <c r="J572" s="15"/>
      <c r="K572" s="24"/>
      <c r="M572" s="10">
        <v>5.69</v>
      </c>
      <c r="N572" s="19" t="s">
        <v>85</v>
      </c>
    </row>
    <row r="573" spans="1:14" ht="17.100000000000001" customHeight="1" x14ac:dyDescent="0.3">
      <c r="A573" s="21">
        <v>57</v>
      </c>
      <c r="B573" s="22"/>
      <c r="C573" s="21"/>
      <c r="D573" s="21"/>
      <c r="E573" s="21"/>
      <c r="F573" s="21"/>
      <c r="G573" s="21"/>
      <c r="H573" s="21"/>
      <c r="I573" s="23"/>
      <c r="J573" s="15"/>
      <c r="K573" s="24"/>
      <c r="M573" s="18">
        <v>5.7</v>
      </c>
      <c r="N573" s="19" t="s">
        <v>85</v>
      </c>
    </row>
    <row r="574" spans="1:14" ht="17.100000000000001" customHeight="1" x14ac:dyDescent="0.3">
      <c r="A574" s="21">
        <v>58</v>
      </c>
      <c r="B574" s="22"/>
      <c r="C574" s="21"/>
      <c r="D574" s="21"/>
      <c r="E574" s="21"/>
      <c r="F574" s="21"/>
      <c r="G574" s="21"/>
      <c r="H574" s="21"/>
      <c r="I574" s="23"/>
      <c r="J574" s="15"/>
      <c r="K574" s="24"/>
      <c r="M574" s="10">
        <v>5.71</v>
      </c>
      <c r="N574" s="19" t="s">
        <v>85</v>
      </c>
    </row>
    <row r="575" spans="1:14" ht="17.100000000000001" customHeight="1" x14ac:dyDescent="0.3">
      <c r="A575" s="21">
        <v>59</v>
      </c>
      <c r="B575" s="22"/>
      <c r="C575" s="21"/>
      <c r="D575" s="21"/>
      <c r="E575" s="21"/>
      <c r="F575" s="21"/>
      <c r="G575" s="21"/>
      <c r="H575" s="21"/>
      <c r="I575" s="23"/>
      <c r="J575" s="15"/>
      <c r="K575" s="24"/>
      <c r="M575" s="18">
        <v>5.72</v>
      </c>
      <c r="N575" s="19" t="s">
        <v>85</v>
      </c>
    </row>
    <row r="576" spans="1:14" ht="17.100000000000001" customHeight="1" x14ac:dyDescent="0.3">
      <c r="A576" s="27">
        <v>60</v>
      </c>
      <c r="B576" s="28"/>
      <c r="C576" s="27"/>
      <c r="D576" s="27"/>
      <c r="E576" s="27"/>
      <c r="F576" s="27"/>
      <c r="G576" s="27"/>
      <c r="H576" s="27"/>
      <c r="I576" s="29"/>
      <c r="J576" s="30"/>
      <c r="K576" s="31"/>
      <c r="M576" s="10">
        <v>5.73</v>
      </c>
      <c r="N576" s="19" t="s">
        <v>85</v>
      </c>
    </row>
    <row r="577" spans="1:14" ht="17.100000000000001" customHeight="1" x14ac:dyDescent="0.3">
      <c r="A577" s="42"/>
      <c r="B577" s="43" t="s">
        <v>86</v>
      </c>
      <c r="C577" s="44"/>
      <c r="D577" s="44"/>
      <c r="E577" s="44"/>
      <c r="F577" s="44"/>
      <c r="G577" s="44"/>
      <c r="H577" s="44"/>
      <c r="I577" s="44"/>
      <c r="J577" s="44"/>
      <c r="K577" s="44"/>
      <c r="M577" s="18">
        <v>5.74</v>
      </c>
      <c r="N577" s="19" t="s">
        <v>85</v>
      </c>
    </row>
    <row r="578" spans="1:14" ht="17.100000000000001" customHeight="1" x14ac:dyDescent="0.3">
      <c r="A578" s="7" t="s">
        <v>1</v>
      </c>
      <c r="B578" s="7" t="s">
        <v>2</v>
      </c>
      <c r="C578" s="7" t="s">
        <v>3</v>
      </c>
      <c r="D578" s="7" t="s">
        <v>4</v>
      </c>
      <c r="E578" s="7" t="s">
        <v>5</v>
      </c>
      <c r="F578" s="7" t="s">
        <v>6</v>
      </c>
      <c r="G578" s="7" t="s">
        <v>7</v>
      </c>
      <c r="H578" s="7" t="s">
        <v>8</v>
      </c>
      <c r="I578" s="7" t="s">
        <v>9</v>
      </c>
      <c r="J578" s="8" t="s">
        <v>10</v>
      </c>
      <c r="K578" s="7" t="s">
        <v>18</v>
      </c>
      <c r="M578" s="10">
        <v>5.75</v>
      </c>
      <c r="N578" s="19" t="s">
        <v>87</v>
      </c>
    </row>
    <row r="579" spans="1:14" ht="17.100000000000001" customHeight="1" x14ac:dyDescent="0.3">
      <c r="A579" s="13">
        <v>1</v>
      </c>
      <c r="B579" s="14"/>
      <c r="C579" s="13"/>
      <c r="D579" s="13"/>
      <c r="E579" s="13"/>
      <c r="F579" s="13"/>
      <c r="G579" s="13"/>
      <c r="H579" s="13"/>
      <c r="I579" s="15">
        <f>SUM(C579:H579)</f>
        <v>0</v>
      </c>
      <c r="J579" s="15">
        <f t="shared" ref="J579:J608" si="49">SUM(C579:H579)/6</f>
        <v>0</v>
      </c>
      <c r="K579" s="16" t="str">
        <f t="shared" ref="K579:K608" si="50">LOOKUP(J579,M:M,N:N)</f>
        <v>صفر فقط لاغير</v>
      </c>
      <c r="M579" s="18">
        <v>5.76</v>
      </c>
      <c r="N579" s="19" t="s">
        <v>87</v>
      </c>
    </row>
    <row r="580" spans="1:14" ht="17.100000000000001" customHeight="1" x14ac:dyDescent="0.3">
      <c r="A580" s="21">
        <v>2</v>
      </c>
      <c r="B580" s="22"/>
      <c r="C580" s="21"/>
      <c r="D580" s="21"/>
      <c r="E580" s="21"/>
      <c r="F580" s="21"/>
      <c r="G580" s="21"/>
      <c r="H580" s="21"/>
      <c r="I580" s="23">
        <f t="shared" ref="I580:I608" si="51">SUM(C580:H580)</f>
        <v>0</v>
      </c>
      <c r="J580" s="15">
        <f t="shared" si="49"/>
        <v>0</v>
      </c>
      <c r="K580" s="24" t="str">
        <f t="shared" si="50"/>
        <v>صفر فقط لاغير</v>
      </c>
      <c r="M580" s="10">
        <v>5.77</v>
      </c>
      <c r="N580" s="19" t="s">
        <v>87</v>
      </c>
    </row>
    <row r="581" spans="1:14" ht="17.100000000000001" customHeight="1" x14ac:dyDescent="0.3">
      <c r="A581" s="21">
        <v>3</v>
      </c>
      <c r="B581" s="22"/>
      <c r="C581" s="21"/>
      <c r="D581" s="21"/>
      <c r="E581" s="21"/>
      <c r="F581" s="21"/>
      <c r="G581" s="21"/>
      <c r="H581" s="21"/>
      <c r="I581" s="23">
        <f t="shared" si="51"/>
        <v>0</v>
      </c>
      <c r="J581" s="15">
        <f t="shared" si="49"/>
        <v>0</v>
      </c>
      <c r="K581" s="24" t="str">
        <f t="shared" si="50"/>
        <v>صفر فقط لاغير</v>
      </c>
      <c r="M581" s="18">
        <v>5.78</v>
      </c>
      <c r="N581" s="19" t="s">
        <v>87</v>
      </c>
    </row>
    <row r="582" spans="1:14" ht="17.100000000000001" customHeight="1" x14ac:dyDescent="0.3">
      <c r="A582" s="21">
        <v>4</v>
      </c>
      <c r="B582" s="22"/>
      <c r="C582" s="21"/>
      <c r="D582" s="21"/>
      <c r="E582" s="21"/>
      <c r="F582" s="21"/>
      <c r="G582" s="21"/>
      <c r="H582" s="21"/>
      <c r="I582" s="23">
        <f t="shared" si="51"/>
        <v>0</v>
      </c>
      <c r="J582" s="15">
        <f t="shared" si="49"/>
        <v>0</v>
      </c>
      <c r="K582" s="24" t="str">
        <f t="shared" si="50"/>
        <v>صفر فقط لاغير</v>
      </c>
      <c r="M582" s="10">
        <v>5.79</v>
      </c>
      <c r="N582" s="19" t="s">
        <v>87</v>
      </c>
    </row>
    <row r="583" spans="1:14" ht="17.100000000000001" customHeight="1" x14ac:dyDescent="0.3">
      <c r="A583" s="21">
        <v>5</v>
      </c>
      <c r="B583" s="22"/>
      <c r="C583" s="21"/>
      <c r="D583" s="21"/>
      <c r="E583" s="21"/>
      <c r="F583" s="21"/>
      <c r="G583" s="21"/>
      <c r="H583" s="21"/>
      <c r="I583" s="23">
        <f t="shared" si="51"/>
        <v>0</v>
      </c>
      <c r="J583" s="15">
        <f t="shared" si="49"/>
        <v>0</v>
      </c>
      <c r="K583" s="24" t="str">
        <f t="shared" si="50"/>
        <v>صفر فقط لاغير</v>
      </c>
      <c r="M583" s="18">
        <v>5.8</v>
      </c>
      <c r="N583" s="19" t="s">
        <v>87</v>
      </c>
    </row>
    <row r="584" spans="1:14" ht="17.100000000000001" customHeight="1" x14ac:dyDescent="0.3">
      <c r="A584" s="21">
        <v>6</v>
      </c>
      <c r="B584" s="22"/>
      <c r="C584" s="21"/>
      <c r="D584" s="21"/>
      <c r="E584" s="21"/>
      <c r="F584" s="21"/>
      <c r="G584" s="21"/>
      <c r="H584" s="21"/>
      <c r="I584" s="23">
        <f t="shared" si="51"/>
        <v>0</v>
      </c>
      <c r="J584" s="15">
        <f t="shared" si="49"/>
        <v>0</v>
      </c>
      <c r="K584" s="24" t="str">
        <f t="shared" si="50"/>
        <v>صفر فقط لاغير</v>
      </c>
      <c r="M584" s="10">
        <v>5.81</v>
      </c>
      <c r="N584" s="19" t="s">
        <v>87</v>
      </c>
    </row>
    <row r="585" spans="1:14" ht="17.100000000000001" customHeight="1" x14ac:dyDescent="0.3">
      <c r="A585" s="21">
        <v>7</v>
      </c>
      <c r="B585" s="22"/>
      <c r="C585" s="21"/>
      <c r="D585" s="21"/>
      <c r="E585" s="21"/>
      <c r="F585" s="21"/>
      <c r="G585" s="21"/>
      <c r="H585" s="21"/>
      <c r="I585" s="23">
        <f t="shared" si="51"/>
        <v>0</v>
      </c>
      <c r="J585" s="15">
        <f t="shared" si="49"/>
        <v>0</v>
      </c>
      <c r="K585" s="24" t="str">
        <f t="shared" si="50"/>
        <v>صفر فقط لاغير</v>
      </c>
      <c r="M585" s="18">
        <v>5.82</v>
      </c>
      <c r="N585" s="19" t="s">
        <v>87</v>
      </c>
    </row>
    <row r="586" spans="1:14" ht="17.100000000000001" customHeight="1" x14ac:dyDescent="0.3">
      <c r="A586" s="21">
        <v>8</v>
      </c>
      <c r="B586" s="22"/>
      <c r="C586" s="21"/>
      <c r="D586" s="21"/>
      <c r="E586" s="21"/>
      <c r="F586" s="21"/>
      <c r="G586" s="21"/>
      <c r="H586" s="21"/>
      <c r="I586" s="23">
        <f t="shared" si="51"/>
        <v>0</v>
      </c>
      <c r="J586" s="15">
        <f t="shared" si="49"/>
        <v>0</v>
      </c>
      <c r="K586" s="24" t="str">
        <f t="shared" si="50"/>
        <v>صفر فقط لاغير</v>
      </c>
      <c r="M586" s="10">
        <v>5.83</v>
      </c>
      <c r="N586" s="19" t="s">
        <v>87</v>
      </c>
    </row>
    <row r="587" spans="1:14" ht="17.100000000000001" customHeight="1" x14ac:dyDescent="0.3">
      <c r="A587" s="21">
        <v>9</v>
      </c>
      <c r="B587" s="22"/>
      <c r="C587" s="21"/>
      <c r="D587" s="21"/>
      <c r="E587" s="21"/>
      <c r="F587" s="21"/>
      <c r="G587" s="21"/>
      <c r="H587" s="21"/>
      <c r="I587" s="23">
        <f t="shared" si="51"/>
        <v>0</v>
      </c>
      <c r="J587" s="15">
        <f t="shared" si="49"/>
        <v>0</v>
      </c>
      <c r="K587" s="24" t="str">
        <f t="shared" si="50"/>
        <v>صفر فقط لاغير</v>
      </c>
      <c r="M587" s="18">
        <v>5.84</v>
      </c>
      <c r="N587" s="19" t="s">
        <v>87</v>
      </c>
    </row>
    <row r="588" spans="1:14" ht="17.100000000000001" customHeight="1" x14ac:dyDescent="0.3">
      <c r="A588" s="21">
        <v>10</v>
      </c>
      <c r="B588" s="22"/>
      <c r="C588" s="21"/>
      <c r="D588" s="21"/>
      <c r="E588" s="21"/>
      <c r="F588" s="21"/>
      <c r="G588" s="21"/>
      <c r="H588" s="21"/>
      <c r="I588" s="23">
        <f t="shared" si="51"/>
        <v>0</v>
      </c>
      <c r="J588" s="15">
        <f t="shared" si="49"/>
        <v>0</v>
      </c>
      <c r="K588" s="24" t="str">
        <f t="shared" si="50"/>
        <v>صفر فقط لاغير</v>
      </c>
      <c r="M588" s="10">
        <v>5.85</v>
      </c>
      <c r="N588" s="19" t="s">
        <v>88</v>
      </c>
    </row>
    <row r="589" spans="1:14" ht="17.100000000000001" customHeight="1" x14ac:dyDescent="0.3">
      <c r="A589" s="21">
        <v>11</v>
      </c>
      <c r="B589" s="22"/>
      <c r="C589" s="21"/>
      <c r="D589" s="21"/>
      <c r="E589" s="21"/>
      <c r="F589" s="21"/>
      <c r="G589" s="21"/>
      <c r="H589" s="21"/>
      <c r="I589" s="23">
        <f t="shared" si="51"/>
        <v>0</v>
      </c>
      <c r="J589" s="15">
        <f t="shared" si="49"/>
        <v>0</v>
      </c>
      <c r="K589" s="24" t="str">
        <f t="shared" si="50"/>
        <v>صفر فقط لاغير</v>
      </c>
      <c r="M589" s="18">
        <v>5.86</v>
      </c>
      <c r="N589" s="19" t="s">
        <v>88</v>
      </c>
    </row>
    <row r="590" spans="1:14" ht="17.100000000000001" customHeight="1" x14ac:dyDescent="0.3">
      <c r="A590" s="21">
        <v>12</v>
      </c>
      <c r="B590" s="22"/>
      <c r="C590" s="21"/>
      <c r="D590" s="21"/>
      <c r="E590" s="21"/>
      <c r="F590" s="21"/>
      <c r="G590" s="21"/>
      <c r="H590" s="21"/>
      <c r="I590" s="23">
        <f t="shared" si="51"/>
        <v>0</v>
      </c>
      <c r="J590" s="15">
        <f t="shared" si="49"/>
        <v>0</v>
      </c>
      <c r="K590" s="24" t="str">
        <f t="shared" si="50"/>
        <v>صفر فقط لاغير</v>
      </c>
      <c r="M590" s="10">
        <v>5.87</v>
      </c>
      <c r="N590" s="19" t="s">
        <v>88</v>
      </c>
    </row>
    <row r="591" spans="1:14" ht="17.100000000000001" customHeight="1" x14ac:dyDescent="0.3">
      <c r="A591" s="21">
        <v>13</v>
      </c>
      <c r="B591" s="22"/>
      <c r="C591" s="21"/>
      <c r="D591" s="21"/>
      <c r="E591" s="21"/>
      <c r="F591" s="21"/>
      <c r="G591" s="21"/>
      <c r="H591" s="21"/>
      <c r="I591" s="23">
        <f t="shared" si="51"/>
        <v>0</v>
      </c>
      <c r="J591" s="15">
        <f t="shared" si="49"/>
        <v>0</v>
      </c>
      <c r="K591" s="24" t="str">
        <f t="shared" si="50"/>
        <v>صفر فقط لاغير</v>
      </c>
      <c r="M591" s="18">
        <v>5.88</v>
      </c>
      <c r="N591" s="19" t="s">
        <v>88</v>
      </c>
    </row>
    <row r="592" spans="1:14" ht="17.100000000000001" customHeight="1" x14ac:dyDescent="0.3">
      <c r="A592" s="21">
        <v>14</v>
      </c>
      <c r="B592" s="22"/>
      <c r="C592" s="21"/>
      <c r="D592" s="21"/>
      <c r="E592" s="21"/>
      <c r="F592" s="21"/>
      <c r="G592" s="21"/>
      <c r="H592" s="21"/>
      <c r="I592" s="23">
        <f t="shared" si="51"/>
        <v>0</v>
      </c>
      <c r="J592" s="15">
        <f t="shared" si="49"/>
        <v>0</v>
      </c>
      <c r="K592" s="24" t="str">
        <f t="shared" si="50"/>
        <v>صفر فقط لاغير</v>
      </c>
      <c r="M592" s="10">
        <v>5.89</v>
      </c>
      <c r="N592" s="19" t="s">
        <v>88</v>
      </c>
    </row>
    <row r="593" spans="1:14" ht="17.100000000000001" customHeight="1" x14ac:dyDescent="0.3">
      <c r="A593" s="21">
        <v>15</v>
      </c>
      <c r="B593" s="22"/>
      <c r="C593" s="21"/>
      <c r="D593" s="21"/>
      <c r="E593" s="21"/>
      <c r="F593" s="21"/>
      <c r="G593" s="21"/>
      <c r="H593" s="21"/>
      <c r="I593" s="23">
        <f t="shared" si="51"/>
        <v>0</v>
      </c>
      <c r="J593" s="15">
        <f t="shared" si="49"/>
        <v>0</v>
      </c>
      <c r="K593" s="24" t="str">
        <f t="shared" si="50"/>
        <v>صفر فقط لاغير</v>
      </c>
      <c r="M593" s="18">
        <v>5.9</v>
      </c>
      <c r="N593" s="19" t="s">
        <v>88</v>
      </c>
    </row>
    <row r="594" spans="1:14" ht="17.100000000000001" customHeight="1" x14ac:dyDescent="0.3">
      <c r="A594" s="21">
        <v>16</v>
      </c>
      <c r="B594" s="22"/>
      <c r="C594" s="21"/>
      <c r="D594" s="21"/>
      <c r="E594" s="21"/>
      <c r="F594" s="21"/>
      <c r="G594" s="21"/>
      <c r="H594" s="21"/>
      <c r="I594" s="23">
        <f t="shared" si="51"/>
        <v>0</v>
      </c>
      <c r="J594" s="15">
        <f t="shared" si="49"/>
        <v>0</v>
      </c>
      <c r="K594" s="24" t="str">
        <f t="shared" si="50"/>
        <v>صفر فقط لاغير</v>
      </c>
      <c r="M594" s="10">
        <v>5.91</v>
      </c>
      <c r="N594" s="19" t="s">
        <v>88</v>
      </c>
    </row>
    <row r="595" spans="1:14" ht="17.100000000000001" customHeight="1" x14ac:dyDescent="0.3">
      <c r="A595" s="21">
        <v>17</v>
      </c>
      <c r="B595" s="22"/>
      <c r="C595" s="21"/>
      <c r="D595" s="21"/>
      <c r="E595" s="21"/>
      <c r="F595" s="21"/>
      <c r="G595" s="21"/>
      <c r="H595" s="21"/>
      <c r="I595" s="23">
        <f t="shared" si="51"/>
        <v>0</v>
      </c>
      <c r="J595" s="15">
        <f t="shared" si="49"/>
        <v>0</v>
      </c>
      <c r="K595" s="24" t="str">
        <f t="shared" si="50"/>
        <v>صفر فقط لاغير</v>
      </c>
      <c r="M595" s="18">
        <v>5.92</v>
      </c>
      <c r="N595" s="19" t="s">
        <v>88</v>
      </c>
    </row>
    <row r="596" spans="1:14" ht="17.100000000000001" customHeight="1" x14ac:dyDescent="0.3">
      <c r="A596" s="21">
        <v>18</v>
      </c>
      <c r="B596" s="22"/>
      <c r="C596" s="21"/>
      <c r="D596" s="21"/>
      <c r="E596" s="21"/>
      <c r="F596" s="21"/>
      <c r="G596" s="21"/>
      <c r="H596" s="21"/>
      <c r="I596" s="23">
        <f t="shared" si="51"/>
        <v>0</v>
      </c>
      <c r="J596" s="15">
        <f t="shared" si="49"/>
        <v>0</v>
      </c>
      <c r="K596" s="24" t="str">
        <f t="shared" si="50"/>
        <v>صفر فقط لاغير</v>
      </c>
      <c r="M596" s="10">
        <v>5.93</v>
      </c>
      <c r="N596" s="19" t="s">
        <v>88</v>
      </c>
    </row>
    <row r="597" spans="1:14" ht="17.100000000000001" customHeight="1" x14ac:dyDescent="0.3">
      <c r="A597" s="21">
        <v>19</v>
      </c>
      <c r="B597" s="22"/>
      <c r="C597" s="21"/>
      <c r="D597" s="21"/>
      <c r="E597" s="21"/>
      <c r="F597" s="21"/>
      <c r="G597" s="21"/>
      <c r="H597" s="21"/>
      <c r="I597" s="23">
        <f t="shared" si="51"/>
        <v>0</v>
      </c>
      <c r="J597" s="15">
        <f t="shared" si="49"/>
        <v>0</v>
      </c>
      <c r="K597" s="24" t="str">
        <f t="shared" si="50"/>
        <v>صفر فقط لاغير</v>
      </c>
      <c r="M597" s="18">
        <v>5.94</v>
      </c>
      <c r="N597" s="19" t="s">
        <v>88</v>
      </c>
    </row>
    <row r="598" spans="1:14" ht="17.100000000000001" customHeight="1" x14ac:dyDescent="0.3">
      <c r="A598" s="21">
        <v>20</v>
      </c>
      <c r="B598" s="22"/>
      <c r="C598" s="21"/>
      <c r="D598" s="21"/>
      <c r="E598" s="21"/>
      <c r="F598" s="21"/>
      <c r="G598" s="21"/>
      <c r="H598" s="21"/>
      <c r="I598" s="23">
        <f t="shared" si="51"/>
        <v>0</v>
      </c>
      <c r="J598" s="15">
        <f t="shared" si="49"/>
        <v>0</v>
      </c>
      <c r="K598" s="24" t="str">
        <f t="shared" si="50"/>
        <v>صفر فقط لاغير</v>
      </c>
      <c r="M598" s="10">
        <v>5.95</v>
      </c>
      <c r="N598" s="19" t="s">
        <v>89</v>
      </c>
    </row>
    <row r="599" spans="1:14" ht="17.100000000000001" customHeight="1" x14ac:dyDescent="0.3">
      <c r="A599" s="21">
        <v>21</v>
      </c>
      <c r="B599" s="22"/>
      <c r="C599" s="21"/>
      <c r="D599" s="21"/>
      <c r="E599" s="21"/>
      <c r="F599" s="21"/>
      <c r="G599" s="21"/>
      <c r="H599" s="21"/>
      <c r="I599" s="23">
        <f t="shared" si="51"/>
        <v>0</v>
      </c>
      <c r="J599" s="15">
        <f t="shared" si="49"/>
        <v>0</v>
      </c>
      <c r="K599" s="24" t="str">
        <f t="shared" si="50"/>
        <v>صفر فقط لاغير</v>
      </c>
      <c r="M599" s="18">
        <v>5.96</v>
      </c>
      <c r="N599" s="19" t="s">
        <v>89</v>
      </c>
    </row>
    <row r="600" spans="1:14" ht="17.100000000000001" customHeight="1" x14ac:dyDescent="0.3">
      <c r="A600" s="21">
        <v>22</v>
      </c>
      <c r="B600" s="22"/>
      <c r="C600" s="21"/>
      <c r="D600" s="21"/>
      <c r="E600" s="21"/>
      <c r="F600" s="21"/>
      <c r="G600" s="21"/>
      <c r="H600" s="21"/>
      <c r="I600" s="23">
        <f t="shared" si="51"/>
        <v>0</v>
      </c>
      <c r="J600" s="15">
        <f t="shared" si="49"/>
        <v>0</v>
      </c>
      <c r="K600" s="24" t="str">
        <f t="shared" si="50"/>
        <v>صفر فقط لاغير</v>
      </c>
      <c r="M600" s="10">
        <v>5.97</v>
      </c>
      <c r="N600" s="19" t="s">
        <v>89</v>
      </c>
    </row>
    <row r="601" spans="1:14" ht="17.100000000000001" customHeight="1" x14ac:dyDescent="0.3">
      <c r="A601" s="21">
        <v>23</v>
      </c>
      <c r="B601" s="22"/>
      <c r="C601" s="21"/>
      <c r="D601" s="21"/>
      <c r="E601" s="21"/>
      <c r="F601" s="21"/>
      <c r="G601" s="21"/>
      <c r="H601" s="21"/>
      <c r="I601" s="23">
        <f t="shared" si="51"/>
        <v>0</v>
      </c>
      <c r="J601" s="15">
        <f t="shared" si="49"/>
        <v>0</v>
      </c>
      <c r="K601" s="24" t="str">
        <f t="shared" si="50"/>
        <v>صفر فقط لاغير</v>
      </c>
      <c r="M601" s="18">
        <v>5.98</v>
      </c>
      <c r="N601" s="19" t="s">
        <v>89</v>
      </c>
    </row>
    <row r="602" spans="1:14" ht="17.100000000000001" customHeight="1" x14ac:dyDescent="0.3">
      <c r="A602" s="21">
        <v>24</v>
      </c>
      <c r="B602" s="22"/>
      <c r="C602" s="21"/>
      <c r="D602" s="21"/>
      <c r="E602" s="21"/>
      <c r="F602" s="21"/>
      <c r="G602" s="21"/>
      <c r="H602" s="21"/>
      <c r="I602" s="23">
        <f t="shared" si="51"/>
        <v>0</v>
      </c>
      <c r="J602" s="15">
        <f t="shared" si="49"/>
        <v>0</v>
      </c>
      <c r="K602" s="24" t="str">
        <f t="shared" si="50"/>
        <v>صفر فقط لاغير</v>
      </c>
      <c r="M602" s="10">
        <v>5.99</v>
      </c>
      <c r="N602" s="19" t="s">
        <v>89</v>
      </c>
    </row>
    <row r="603" spans="1:14" ht="17.100000000000001" customHeight="1" x14ac:dyDescent="0.3">
      <c r="A603" s="21">
        <v>25</v>
      </c>
      <c r="B603" s="22"/>
      <c r="C603" s="21"/>
      <c r="D603" s="21"/>
      <c r="E603" s="21"/>
      <c r="F603" s="21"/>
      <c r="G603" s="21"/>
      <c r="H603" s="21"/>
      <c r="I603" s="23">
        <f t="shared" si="51"/>
        <v>0</v>
      </c>
      <c r="J603" s="15">
        <f t="shared" si="49"/>
        <v>0</v>
      </c>
      <c r="K603" s="24" t="str">
        <f t="shared" si="50"/>
        <v>صفر فقط لاغير</v>
      </c>
      <c r="M603" s="18">
        <v>6</v>
      </c>
      <c r="N603" s="19" t="s">
        <v>89</v>
      </c>
    </row>
    <row r="604" spans="1:14" ht="17.100000000000001" customHeight="1" x14ac:dyDescent="0.3">
      <c r="A604" s="21">
        <v>26</v>
      </c>
      <c r="B604" s="22"/>
      <c r="C604" s="21"/>
      <c r="D604" s="21"/>
      <c r="E604" s="21"/>
      <c r="F604" s="21"/>
      <c r="G604" s="21"/>
      <c r="H604" s="21"/>
      <c r="I604" s="23">
        <f t="shared" si="51"/>
        <v>0</v>
      </c>
      <c r="J604" s="15">
        <f t="shared" si="49"/>
        <v>0</v>
      </c>
      <c r="K604" s="24" t="str">
        <f t="shared" si="50"/>
        <v>صفر فقط لاغير</v>
      </c>
      <c r="M604" s="10">
        <v>6.01</v>
      </c>
      <c r="N604" s="19" t="s">
        <v>89</v>
      </c>
    </row>
    <row r="605" spans="1:14" ht="17.100000000000001" customHeight="1" x14ac:dyDescent="0.3">
      <c r="A605" s="21">
        <v>27</v>
      </c>
      <c r="B605" s="22"/>
      <c r="C605" s="21"/>
      <c r="D605" s="21"/>
      <c r="E605" s="21"/>
      <c r="F605" s="21"/>
      <c r="G605" s="21"/>
      <c r="H605" s="21"/>
      <c r="I605" s="23">
        <f t="shared" si="51"/>
        <v>0</v>
      </c>
      <c r="J605" s="15">
        <f t="shared" si="49"/>
        <v>0</v>
      </c>
      <c r="K605" s="24" t="str">
        <f t="shared" si="50"/>
        <v>صفر فقط لاغير</v>
      </c>
      <c r="M605" s="18">
        <v>6.02</v>
      </c>
      <c r="N605" s="19" t="s">
        <v>89</v>
      </c>
    </row>
    <row r="606" spans="1:14" ht="17.100000000000001" customHeight="1" x14ac:dyDescent="0.3">
      <c r="A606" s="21">
        <v>28</v>
      </c>
      <c r="B606" s="22"/>
      <c r="C606" s="21"/>
      <c r="D606" s="21"/>
      <c r="E606" s="21"/>
      <c r="F606" s="21"/>
      <c r="G606" s="21"/>
      <c r="H606" s="21"/>
      <c r="I606" s="23">
        <f t="shared" si="51"/>
        <v>0</v>
      </c>
      <c r="J606" s="15">
        <f t="shared" si="49"/>
        <v>0</v>
      </c>
      <c r="K606" s="24" t="str">
        <f t="shared" si="50"/>
        <v>صفر فقط لاغير</v>
      </c>
      <c r="M606" s="10">
        <v>6.03</v>
      </c>
      <c r="N606" s="19" t="s">
        <v>89</v>
      </c>
    </row>
    <row r="607" spans="1:14" ht="17.100000000000001" customHeight="1" x14ac:dyDescent="0.3">
      <c r="A607" s="21">
        <v>29</v>
      </c>
      <c r="B607" s="22"/>
      <c r="C607" s="21"/>
      <c r="D607" s="21"/>
      <c r="E607" s="21"/>
      <c r="F607" s="21"/>
      <c r="G607" s="21"/>
      <c r="H607" s="21"/>
      <c r="I607" s="23">
        <f t="shared" si="51"/>
        <v>0</v>
      </c>
      <c r="J607" s="48">
        <f t="shared" si="49"/>
        <v>0</v>
      </c>
      <c r="K607" s="24" t="str">
        <f t="shared" si="50"/>
        <v>صفر فقط لاغير</v>
      </c>
      <c r="M607" s="18">
        <v>6.04</v>
      </c>
      <c r="N607" s="19" t="s">
        <v>89</v>
      </c>
    </row>
    <row r="608" spans="1:14" ht="17.100000000000001" customHeight="1" x14ac:dyDescent="0.3">
      <c r="A608" s="27">
        <v>30</v>
      </c>
      <c r="B608" s="28"/>
      <c r="C608" s="27"/>
      <c r="D608" s="27"/>
      <c r="E608" s="27"/>
      <c r="F608" s="27"/>
      <c r="G608" s="27"/>
      <c r="H608" s="27"/>
      <c r="I608" s="29">
        <f t="shared" si="51"/>
        <v>0</v>
      </c>
      <c r="J608" s="30">
        <f t="shared" si="49"/>
        <v>0</v>
      </c>
      <c r="K608" s="31" t="str">
        <f t="shared" si="50"/>
        <v>صفر فقط لاغير</v>
      </c>
      <c r="M608" s="10">
        <v>6.05</v>
      </c>
      <c r="N608" s="19" t="s">
        <v>90</v>
      </c>
    </row>
    <row r="609" spans="1:14" ht="17.100000000000001" customHeight="1" x14ac:dyDescent="0.3">
      <c r="A609" s="45"/>
      <c r="B609" s="43" t="s">
        <v>86</v>
      </c>
      <c r="C609" s="45"/>
      <c r="D609" s="45"/>
      <c r="E609" s="45"/>
      <c r="F609" s="45"/>
      <c r="G609" s="45"/>
      <c r="H609" s="45"/>
      <c r="I609" s="45"/>
      <c r="J609" s="45"/>
      <c r="K609" s="46"/>
      <c r="M609" s="18">
        <v>6.06</v>
      </c>
      <c r="N609" s="19" t="s">
        <v>90</v>
      </c>
    </row>
    <row r="610" spans="1:14" ht="17.100000000000001" customHeight="1" x14ac:dyDescent="0.3">
      <c r="A610" s="7" t="s">
        <v>1</v>
      </c>
      <c r="B610" s="7" t="s">
        <v>2</v>
      </c>
      <c r="C610" s="7" t="s">
        <v>3</v>
      </c>
      <c r="D610" s="7" t="s">
        <v>4</v>
      </c>
      <c r="E610" s="7" t="s">
        <v>5</v>
      </c>
      <c r="F610" s="7" t="s">
        <v>6</v>
      </c>
      <c r="G610" s="7" t="s">
        <v>7</v>
      </c>
      <c r="H610" s="7" t="s">
        <v>8</v>
      </c>
      <c r="I610" s="7" t="s">
        <v>9</v>
      </c>
      <c r="J610" s="8" t="s">
        <v>10</v>
      </c>
      <c r="K610" s="7" t="s">
        <v>18</v>
      </c>
      <c r="M610" s="10">
        <v>6.07</v>
      </c>
      <c r="N610" s="19" t="s">
        <v>90</v>
      </c>
    </row>
    <row r="611" spans="1:14" ht="17.100000000000001" customHeight="1" x14ac:dyDescent="0.3">
      <c r="A611" s="13">
        <v>31</v>
      </c>
      <c r="B611" s="14"/>
      <c r="C611" s="13"/>
      <c r="D611" s="13"/>
      <c r="E611" s="13"/>
      <c r="F611" s="13"/>
      <c r="G611" s="13"/>
      <c r="H611" s="13"/>
      <c r="I611" s="15">
        <f t="shared" ref="I611:I619" si="52">SUM(C611:H611)</f>
        <v>0</v>
      </c>
      <c r="J611" s="15">
        <f t="shared" ref="J611:J619" si="53">SUM(C611:H611)/6</f>
        <v>0</v>
      </c>
      <c r="K611" s="16" t="str">
        <f t="shared" ref="K611:K619" si="54">LOOKUP(J611,M:M,N:N)</f>
        <v>صفر فقط لاغير</v>
      </c>
      <c r="M611" s="18">
        <v>6.08</v>
      </c>
      <c r="N611" s="19" t="s">
        <v>90</v>
      </c>
    </row>
    <row r="612" spans="1:14" ht="17.100000000000001" customHeight="1" x14ac:dyDescent="0.3">
      <c r="A612" s="21">
        <v>32</v>
      </c>
      <c r="B612" s="22"/>
      <c r="C612" s="21"/>
      <c r="D612" s="21"/>
      <c r="E612" s="21"/>
      <c r="F612" s="21"/>
      <c r="G612" s="21"/>
      <c r="H612" s="21"/>
      <c r="I612" s="23">
        <f t="shared" si="52"/>
        <v>0</v>
      </c>
      <c r="J612" s="15">
        <f t="shared" si="53"/>
        <v>0</v>
      </c>
      <c r="K612" s="24" t="str">
        <f t="shared" si="54"/>
        <v>صفر فقط لاغير</v>
      </c>
      <c r="M612" s="10">
        <v>6.09</v>
      </c>
      <c r="N612" s="19" t="s">
        <v>90</v>
      </c>
    </row>
    <row r="613" spans="1:14" ht="17.100000000000001" customHeight="1" x14ac:dyDescent="0.3">
      <c r="A613" s="21">
        <v>33</v>
      </c>
      <c r="B613" s="22"/>
      <c r="C613" s="21"/>
      <c r="D613" s="21"/>
      <c r="E613" s="21"/>
      <c r="F613" s="21"/>
      <c r="G613" s="21"/>
      <c r="H613" s="21"/>
      <c r="I613" s="23">
        <f t="shared" si="52"/>
        <v>0</v>
      </c>
      <c r="J613" s="15">
        <f t="shared" si="53"/>
        <v>0</v>
      </c>
      <c r="K613" s="24" t="str">
        <f t="shared" si="54"/>
        <v>صفر فقط لاغير</v>
      </c>
      <c r="M613" s="18">
        <v>6.1</v>
      </c>
      <c r="N613" s="19" t="s">
        <v>90</v>
      </c>
    </row>
    <row r="614" spans="1:14" ht="17.100000000000001" customHeight="1" x14ac:dyDescent="0.3">
      <c r="A614" s="21">
        <v>34</v>
      </c>
      <c r="B614" s="22"/>
      <c r="C614" s="21"/>
      <c r="D614" s="21"/>
      <c r="E614" s="21"/>
      <c r="F614" s="21"/>
      <c r="G614" s="21"/>
      <c r="H614" s="21"/>
      <c r="I614" s="23">
        <f t="shared" si="52"/>
        <v>0</v>
      </c>
      <c r="J614" s="15">
        <f t="shared" si="53"/>
        <v>0</v>
      </c>
      <c r="K614" s="24" t="str">
        <f t="shared" si="54"/>
        <v>صفر فقط لاغير</v>
      </c>
      <c r="M614" s="10">
        <v>6.11</v>
      </c>
      <c r="N614" s="19" t="s">
        <v>90</v>
      </c>
    </row>
    <row r="615" spans="1:14" ht="17.100000000000001" customHeight="1" x14ac:dyDescent="0.3">
      <c r="A615" s="21">
        <v>35</v>
      </c>
      <c r="B615" s="22"/>
      <c r="C615" s="21"/>
      <c r="D615" s="21"/>
      <c r="E615" s="21"/>
      <c r="F615" s="21"/>
      <c r="G615" s="21"/>
      <c r="H615" s="21"/>
      <c r="I615" s="23">
        <f t="shared" si="52"/>
        <v>0</v>
      </c>
      <c r="J615" s="15">
        <f t="shared" si="53"/>
        <v>0</v>
      </c>
      <c r="K615" s="24" t="str">
        <f t="shared" si="54"/>
        <v>صفر فقط لاغير</v>
      </c>
      <c r="M615" s="18">
        <v>6.12</v>
      </c>
      <c r="N615" s="19" t="s">
        <v>90</v>
      </c>
    </row>
    <row r="616" spans="1:14" ht="17.100000000000001" customHeight="1" x14ac:dyDescent="0.3">
      <c r="A616" s="21">
        <v>36</v>
      </c>
      <c r="B616" s="22"/>
      <c r="C616" s="21"/>
      <c r="D616" s="21"/>
      <c r="E616" s="21"/>
      <c r="F616" s="21"/>
      <c r="G616" s="21"/>
      <c r="H616" s="21"/>
      <c r="I616" s="23">
        <f t="shared" si="52"/>
        <v>0</v>
      </c>
      <c r="J616" s="15">
        <f t="shared" si="53"/>
        <v>0</v>
      </c>
      <c r="K616" s="24" t="str">
        <f t="shared" si="54"/>
        <v>صفر فقط لاغير</v>
      </c>
      <c r="M616" s="10">
        <v>6.13</v>
      </c>
      <c r="N616" s="19" t="s">
        <v>90</v>
      </c>
    </row>
    <row r="617" spans="1:14" ht="17.100000000000001" customHeight="1" x14ac:dyDescent="0.3">
      <c r="A617" s="21">
        <v>37</v>
      </c>
      <c r="B617" s="22"/>
      <c r="C617" s="21"/>
      <c r="D617" s="21"/>
      <c r="E617" s="21"/>
      <c r="F617" s="21"/>
      <c r="G617" s="21"/>
      <c r="H617" s="21"/>
      <c r="I617" s="23">
        <f t="shared" si="52"/>
        <v>0</v>
      </c>
      <c r="J617" s="15">
        <f t="shared" si="53"/>
        <v>0</v>
      </c>
      <c r="K617" s="24" t="str">
        <f t="shared" si="54"/>
        <v>صفر فقط لاغير</v>
      </c>
      <c r="M617" s="18">
        <v>6.14</v>
      </c>
      <c r="N617" s="19" t="s">
        <v>90</v>
      </c>
    </row>
    <row r="618" spans="1:14" ht="17.100000000000001" customHeight="1" x14ac:dyDescent="0.3">
      <c r="A618" s="21">
        <v>38</v>
      </c>
      <c r="B618" s="22"/>
      <c r="C618" s="21"/>
      <c r="D618" s="21"/>
      <c r="E618" s="21"/>
      <c r="F618" s="21"/>
      <c r="G618" s="21"/>
      <c r="H618" s="21"/>
      <c r="I618" s="23">
        <f t="shared" si="52"/>
        <v>0</v>
      </c>
      <c r="J618" s="15">
        <f t="shared" si="53"/>
        <v>0</v>
      </c>
      <c r="K618" s="24" t="str">
        <f t="shared" si="54"/>
        <v>صفر فقط لاغير</v>
      </c>
      <c r="M618" s="10">
        <v>6.15</v>
      </c>
      <c r="N618" s="19" t="s">
        <v>91</v>
      </c>
    </row>
    <row r="619" spans="1:14" ht="17.100000000000001" customHeight="1" x14ac:dyDescent="0.3">
      <c r="A619" s="21">
        <v>39</v>
      </c>
      <c r="B619" s="22"/>
      <c r="C619" s="21"/>
      <c r="D619" s="21"/>
      <c r="E619" s="21"/>
      <c r="F619" s="21"/>
      <c r="G619" s="21"/>
      <c r="H619" s="21"/>
      <c r="I619" s="23">
        <f t="shared" si="52"/>
        <v>0</v>
      </c>
      <c r="J619" s="15">
        <f t="shared" si="53"/>
        <v>0</v>
      </c>
      <c r="K619" s="24" t="str">
        <f t="shared" si="54"/>
        <v>صفر فقط لاغير</v>
      </c>
      <c r="M619" s="18">
        <v>6.16</v>
      </c>
      <c r="N619" s="19" t="s">
        <v>91</v>
      </c>
    </row>
    <row r="620" spans="1:14" ht="17.100000000000001" customHeight="1" x14ac:dyDescent="0.3">
      <c r="A620" s="21">
        <v>40</v>
      </c>
      <c r="B620" s="22"/>
      <c r="C620" s="21"/>
      <c r="D620" s="21"/>
      <c r="E620" s="21"/>
      <c r="F620" s="21"/>
      <c r="G620" s="21"/>
      <c r="H620" s="21"/>
      <c r="I620" s="23"/>
      <c r="J620" s="15"/>
      <c r="K620" s="24"/>
      <c r="M620" s="10">
        <v>6.17</v>
      </c>
      <c r="N620" s="19" t="s">
        <v>91</v>
      </c>
    </row>
    <row r="621" spans="1:14" ht="17.100000000000001" customHeight="1" x14ac:dyDescent="0.3">
      <c r="A621" s="21">
        <v>41</v>
      </c>
      <c r="B621" s="22"/>
      <c r="C621" s="21"/>
      <c r="D621" s="21"/>
      <c r="E621" s="21"/>
      <c r="F621" s="21"/>
      <c r="G621" s="21"/>
      <c r="H621" s="21"/>
      <c r="I621" s="23"/>
      <c r="J621" s="15"/>
      <c r="K621" s="24"/>
      <c r="M621" s="18">
        <v>6.18</v>
      </c>
      <c r="N621" s="19" t="s">
        <v>91</v>
      </c>
    </row>
    <row r="622" spans="1:14" ht="17.100000000000001" customHeight="1" x14ac:dyDescent="0.3">
      <c r="A622" s="21">
        <v>42</v>
      </c>
      <c r="B622" s="22"/>
      <c r="C622" s="21"/>
      <c r="D622" s="21"/>
      <c r="E622" s="21"/>
      <c r="F622" s="21"/>
      <c r="G622" s="21"/>
      <c r="H622" s="21"/>
      <c r="I622" s="23"/>
      <c r="J622" s="15"/>
      <c r="K622" s="24"/>
      <c r="M622" s="10">
        <v>6.19</v>
      </c>
      <c r="N622" s="19" t="s">
        <v>91</v>
      </c>
    </row>
    <row r="623" spans="1:14" ht="17.100000000000001" customHeight="1" x14ac:dyDescent="0.3">
      <c r="A623" s="21">
        <v>43</v>
      </c>
      <c r="B623" s="22"/>
      <c r="C623" s="21"/>
      <c r="D623" s="21"/>
      <c r="E623" s="21"/>
      <c r="F623" s="21"/>
      <c r="G623" s="21"/>
      <c r="H623" s="21"/>
      <c r="I623" s="23"/>
      <c r="J623" s="15"/>
      <c r="K623" s="24"/>
      <c r="M623" s="18">
        <v>6.2</v>
      </c>
      <c r="N623" s="19" t="s">
        <v>91</v>
      </c>
    </row>
    <row r="624" spans="1:14" ht="17.100000000000001" customHeight="1" x14ac:dyDescent="0.3">
      <c r="A624" s="21">
        <v>44</v>
      </c>
      <c r="B624" s="22"/>
      <c r="C624" s="21"/>
      <c r="D624" s="21"/>
      <c r="E624" s="21"/>
      <c r="F624" s="21"/>
      <c r="G624" s="21"/>
      <c r="H624" s="21"/>
      <c r="I624" s="23"/>
      <c r="J624" s="15"/>
      <c r="K624" s="24"/>
      <c r="M624" s="10">
        <v>6.21</v>
      </c>
      <c r="N624" s="19" t="s">
        <v>91</v>
      </c>
    </row>
    <row r="625" spans="1:14" ht="17.100000000000001" customHeight="1" x14ac:dyDescent="0.3">
      <c r="A625" s="21">
        <v>45</v>
      </c>
      <c r="B625" s="22"/>
      <c r="C625" s="21"/>
      <c r="D625" s="21"/>
      <c r="E625" s="21"/>
      <c r="F625" s="21"/>
      <c r="G625" s="21"/>
      <c r="H625" s="21"/>
      <c r="I625" s="23"/>
      <c r="J625" s="15"/>
      <c r="K625" s="24"/>
      <c r="M625" s="18">
        <v>6.22</v>
      </c>
      <c r="N625" s="19" t="s">
        <v>91</v>
      </c>
    </row>
    <row r="626" spans="1:14" ht="17.100000000000001" customHeight="1" x14ac:dyDescent="0.3">
      <c r="A626" s="21">
        <v>46</v>
      </c>
      <c r="B626" s="22"/>
      <c r="C626" s="21"/>
      <c r="D626" s="21"/>
      <c r="E626" s="21"/>
      <c r="F626" s="21"/>
      <c r="G626" s="21"/>
      <c r="H626" s="21"/>
      <c r="I626" s="23"/>
      <c r="J626" s="15"/>
      <c r="K626" s="24"/>
      <c r="M626" s="10">
        <v>6.23</v>
      </c>
      <c r="N626" s="19" t="s">
        <v>91</v>
      </c>
    </row>
    <row r="627" spans="1:14" ht="17.100000000000001" customHeight="1" x14ac:dyDescent="0.3">
      <c r="A627" s="21">
        <v>47</v>
      </c>
      <c r="B627" s="22"/>
      <c r="C627" s="21"/>
      <c r="D627" s="21"/>
      <c r="E627" s="21"/>
      <c r="F627" s="21"/>
      <c r="G627" s="21"/>
      <c r="H627" s="21"/>
      <c r="I627" s="23"/>
      <c r="J627" s="15"/>
      <c r="K627" s="24"/>
      <c r="M627" s="18">
        <v>6.24</v>
      </c>
      <c r="N627" s="19" t="s">
        <v>91</v>
      </c>
    </row>
    <row r="628" spans="1:14" ht="17.100000000000001" customHeight="1" x14ac:dyDescent="0.3">
      <c r="A628" s="21">
        <v>48</v>
      </c>
      <c r="B628" s="22"/>
      <c r="C628" s="21"/>
      <c r="D628" s="21"/>
      <c r="E628" s="21"/>
      <c r="F628" s="21"/>
      <c r="G628" s="21"/>
      <c r="H628" s="21"/>
      <c r="I628" s="23"/>
      <c r="J628" s="15"/>
      <c r="K628" s="24"/>
      <c r="M628" s="10">
        <v>6.25</v>
      </c>
      <c r="N628" s="19" t="s">
        <v>92</v>
      </c>
    </row>
    <row r="629" spans="1:14" ht="17.100000000000001" customHeight="1" x14ac:dyDescent="0.3">
      <c r="A629" s="21">
        <v>49</v>
      </c>
      <c r="B629" s="22"/>
      <c r="C629" s="21"/>
      <c r="D629" s="21"/>
      <c r="E629" s="21"/>
      <c r="F629" s="21"/>
      <c r="G629" s="21"/>
      <c r="H629" s="21"/>
      <c r="I629" s="23"/>
      <c r="J629" s="15"/>
      <c r="K629" s="24"/>
      <c r="M629" s="18">
        <v>6.26</v>
      </c>
      <c r="N629" s="19" t="s">
        <v>92</v>
      </c>
    </row>
    <row r="630" spans="1:14" ht="17.100000000000001" customHeight="1" x14ac:dyDescent="0.3">
      <c r="A630" s="21">
        <v>50</v>
      </c>
      <c r="B630" s="22"/>
      <c r="C630" s="21"/>
      <c r="D630" s="21"/>
      <c r="E630" s="21"/>
      <c r="F630" s="21"/>
      <c r="G630" s="21"/>
      <c r="H630" s="21"/>
      <c r="I630" s="23"/>
      <c r="J630" s="15"/>
      <c r="K630" s="24"/>
      <c r="M630" s="10">
        <v>6.27</v>
      </c>
      <c r="N630" s="19" t="s">
        <v>92</v>
      </c>
    </row>
    <row r="631" spans="1:14" ht="17.100000000000001" customHeight="1" x14ac:dyDescent="0.3">
      <c r="A631" s="21">
        <v>51</v>
      </c>
      <c r="B631" s="22"/>
      <c r="C631" s="21"/>
      <c r="D631" s="21"/>
      <c r="E631" s="21"/>
      <c r="F631" s="21"/>
      <c r="G631" s="21"/>
      <c r="H631" s="21"/>
      <c r="I631" s="23"/>
      <c r="J631" s="15"/>
      <c r="K631" s="24"/>
      <c r="M631" s="18">
        <v>6.28</v>
      </c>
      <c r="N631" s="19" t="s">
        <v>92</v>
      </c>
    </row>
    <row r="632" spans="1:14" ht="17.100000000000001" customHeight="1" x14ac:dyDescent="0.3">
      <c r="A632" s="21">
        <v>52</v>
      </c>
      <c r="B632" s="22"/>
      <c r="C632" s="21"/>
      <c r="D632" s="21"/>
      <c r="E632" s="21"/>
      <c r="F632" s="21"/>
      <c r="G632" s="21"/>
      <c r="H632" s="21"/>
      <c r="I632" s="23"/>
      <c r="J632" s="15"/>
      <c r="K632" s="24"/>
      <c r="M632" s="10">
        <v>6.29</v>
      </c>
      <c r="N632" s="19" t="s">
        <v>92</v>
      </c>
    </row>
    <row r="633" spans="1:14" ht="17.100000000000001" customHeight="1" x14ac:dyDescent="0.3">
      <c r="A633" s="21">
        <v>53</v>
      </c>
      <c r="B633" s="22"/>
      <c r="C633" s="21"/>
      <c r="D633" s="21"/>
      <c r="E633" s="21"/>
      <c r="F633" s="21"/>
      <c r="G633" s="21"/>
      <c r="H633" s="21"/>
      <c r="I633" s="23"/>
      <c r="J633" s="15"/>
      <c r="K633" s="24"/>
      <c r="M633" s="18">
        <v>6.3</v>
      </c>
      <c r="N633" s="19" t="s">
        <v>92</v>
      </c>
    </row>
    <row r="634" spans="1:14" ht="17.100000000000001" customHeight="1" x14ac:dyDescent="0.3">
      <c r="A634" s="21">
        <v>54</v>
      </c>
      <c r="B634" s="22"/>
      <c r="C634" s="21"/>
      <c r="D634" s="21"/>
      <c r="E634" s="21"/>
      <c r="F634" s="21"/>
      <c r="G634" s="21"/>
      <c r="H634" s="21"/>
      <c r="I634" s="23"/>
      <c r="J634" s="15"/>
      <c r="K634" s="24"/>
      <c r="M634" s="10">
        <v>6.31</v>
      </c>
      <c r="N634" s="19" t="s">
        <v>92</v>
      </c>
    </row>
    <row r="635" spans="1:14" ht="17.100000000000001" customHeight="1" x14ac:dyDescent="0.3">
      <c r="A635" s="21">
        <v>55</v>
      </c>
      <c r="B635" s="22"/>
      <c r="C635" s="21"/>
      <c r="D635" s="21"/>
      <c r="E635" s="21"/>
      <c r="F635" s="21"/>
      <c r="G635" s="21"/>
      <c r="H635" s="21"/>
      <c r="I635" s="23"/>
      <c r="J635" s="15"/>
      <c r="K635" s="24"/>
      <c r="M635" s="18">
        <v>6.32</v>
      </c>
      <c r="N635" s="19" t="s">
        <v>92</v>
      </c>
    </row>
    <row r="636" spans="1:14" ht="17.100000000000001" customHeight="1" x14ac:dyDescent="0.3">
      <c r="A636" s="21">
        <v>56</v>
      </c>
      <c r="B636" s="22"/>
      <c r="C636" s="21"/>
      <c r="D636" s="21"/>
      <c r="E636" s="21"/>
      <c r="F636" s="21"/>
      <c r="G636" s="21"/>
      <c r="H636" s="21"/>
      <c r="I636" s="23"/>
      <c r="J636" s="15"/>
      <c r="K636" s="24"/>
      <c r="M636" s="10">
        <v>6.33</v>
      </c>
      <c r="N636" s="19" t="s">
        <v>92</v>
      </c>
    </row>
    <row r="637" spans="1:14" ht="17.100000000000001" customHeight="1" x14ac:dyDescent="0.3">
      <c r="A637" s="21">
        <v>57</v>
      </c>
      <c r="B637" s="22"/>
      <c r="C637" s="21"/>
      <c r="D637" s="21"/>
      <c r="E637" s="21"/>
      <c r="F637" s="21"/>
      <c r="G637" s="21"/>
      <c r="H637" s="21"/>
      <c r="I637" s="23"/>
      <c r="J637" s="15"/>
      <c r="K637" s="24"/>
      <c r="M637" s="18">
        <v>6.34</v>
      </c>
      <c r="N637" s="19" t="s">
        <v>92</v>
      </c>
    </row>
    <row r="638" spans="1:14" ht="17.100000000000001" customHeight="1" x14ac:dyDescent="0.3">
      <c r="A638" s="21">
        <v>58</v>
      </c>
      <c r="B638" s="22"/>
      <c r="C638" s="21"/>
      <c r="D638" s="21"/>
      <c r="E638" s="21"/>
      <c r="F638" s="21"/>
      <c r="G638" s="21"/>
      <c r="H638" s="21"/>
      <c r="I638" s="23"/>
      <c r="J638" s="15"/>
      <c r="K638" s="24"/>
      <c r="M638" s="10">
        <v>6.35</v>
      </c>
      <c r="N638" s="19" t="s">
        <v>93</v>
      </c>
    </row>
    <row r="639" spans="1:14" ht="17.100000000000001" customHeight="1" x14ac:dyDescent="0.3">
      <c r="A639" s="27">
        <v>59</v>
      </c>
      <c r="B639" s="28"/>
      <c r="C639" s="27"/>
      <c r="D639" s="27"/>
      <c r="E639" s="27"/>
      <c r="F639" s="27"/>
      <c r="G639" s="27"/>
      <c r="H639" s="27"/>
      <c r="I639" s="29"/>
      <c r="J639" s="49"/>
      <c r="K639" s="31"/>
      <c r="M639" s="18">
        <v>6.36</v>
      </c>
      <c r="N639" s="19" t="s">
        <v>93</v>
      </c>
    </row>
    <row r="640" spans="1:14" ht="17.100000000000001" customHeight="1" x14ac:dyDescent="0.3">
      <c r="A640" s="50">
        <v>60</v>
      </c>
      <c r="B640" s="51"/>
      <c r="C640" s="50"/>
      <c r="D640" s="50"/>
      <c r="E640" s="50"/>
      <c r="F640" s="50"/>
      <c r="G640" s="50"/>
      <c r="H640" s="50"/>
      <c r="I640" s="49"/>
      <c r="J640" s="49"/>
      <c r="K640" s="52"/>
      <c r="M640" s="10">
        <v>6.37</v>
      </c>
      <c r="N640" s="19" t="s">
        <v>93</v>
      </c>
    </row>
    <row r="641" spans="13:14" ht="17.100000000000001" customHeight="1" x14ac:dyDescent="0.3">
      <c r="M641" s="18">
        <v>6.38</v>
      </c>
      <c r="N641" s="19" t="s">
        <v>93</v>
      </c>
    </row>
    <row r="642" spans="13:14" ht="17.100000000000001" customHeight="1" x14ac:dyDescent="0.3">
      <c r="M642" s="10">
        <v>6.39</v>
      </c>
      <c r="N642" s="19" t="s">
        <v>93</v>
      </c>
    </row>
    <row r="643" spans="13:14" ht="17.100000000000001" customHeight="1" x14ac:dyDescent="0.3">
      <c r="M643" s="18">
        <v>6.4</v>
      </c>
      <c r="N643" s="19" t="s">
        <v>93</v>
      </c>
    </row>
    <row r="644" spans="13:14" ht="17.100000000000001" customHeight="1" x14ac:dyDescent="0.3">
      <c r="M644" s="10">
        <v>6.41</v>
      </c>
      <c r="N644" s="19" t="s">
        <v>93</v>
      </c>
    </row>
    <row r="645" spans="13:14" ht="17.100000000000001" customHeight="1" x14ac:dyDescent="0.3">
      <c r="M645" s="18">
        <v>6.42</v>
      </c>
      <c r="N645" s="19" t="s">
        <v>93</v>
      </c>
    </row>
    <row r="646" spans="13:14" ht="17.100000000000001" customHeight="1" x14ac:dyDescent="0.3">
      <c r="M646" s="10">
        <v>6.43</v>
      </c>
      <c r="N646" s="19" t="s">
        <v>93</v>
      </c>
    </row>
    <row r="647" spans="13:14" ht="17.100000000000001" customHeight="1" x14ac:dyDescent="0.3">
      <c r="M647" s="18">
        <v>6.44</v>
      </c>
      <c r="N647" s="19" t="s">
        <v>93</v>
      </c>
    </row>
    <row r="648" spans="13:14" ht="17.100000000000001" customHeight="1" x14ac:dyDescent="0.3">
      <c r="M648" s="10">
        <v>6.45</v>
      </c>
      <c r="N648" s="19" t="s">
        <v>94</v>
      </c>
    </row>
    <row r="649" spans="13:14" ht="17.100000000000001" customHeight="1" x14ac:dyDescent="0.3">
      <c r="M649" s="18">
        <v>6.46</v>
      </c>
      <c r="N649" s="19" t="s">
        <v>94</v>
      </c>
    </row>
    <row r="650" spans="13:14" ht="17.100000000000001" customHeight="1" x14ac:dyDescent="0.3">
      <c r="M650" s="10">
        <v>6.47</v>
      </c>
      <c r="N650" s="19" t="s">
        <v>94</v>
      </c>
    </row>
    <row r="651" spans="13:14" ht="17.100000000000001" customHeight="1" x14ac:dyDescent="0.3">
      <c r="M651" s="18">
        <v>6.48</v>
      </c>
      <c r="N651" s="19" t="s">
        <v>94</v>
      </c>
    </row>
    <row r="652" spans="13:14" ht="17.100000000000001" customHeight="1" x14ac:dyDescent="0.3">
      <c r="M652" s="10">
        <v>6.49</v>
      </c>
      <c r="N652" s="19" t="s">
        <v>94</v>
      </c>
    </row>
    <row r="653" spans="13:14" ht="17.100000000000001" customHeight="1" x14ac:dyDescent="0.3">
      <c r="M653" s="18">
        <v>6.5</v>
      </c>
      <c r="N653" s="19" t="s">
        <v>94</v>
      </c>
    </row>
    <row r="654" spans="13:14" ht="17.100000000000001" customHeight="1" x14ac:dyDescent="0.3">
      <c r="M654" s="10">
        <v>6.51</v>
      </c>
      <c r="N654" s="19" t="s">
        <v>94</v>
      </c>
    </row>
    <row r="655" spans="13:14" ht="17.100000000000001" customHeight="1" x14ac:dyDescent="0.3">
      <c r="M655" s="18">
        <v>6.52</v>
      </c>
      <c r="N655" s="19" t="s">
        <v>94</v>
      </c>
    </row>
    <row r="656" spans="13:14" ht="17.100000000000001" customHeight="1" x14ac:dyDescent="0.3">
      <c r="M656" s="10">
        <v>6.53</v>
      </c>
      <c r="N656" s="19" t="s">
        <v>94</v>
      </c>
    </row>
    <row r="657" spans="13:14" ht="17.100000000000001" customHeight="1" x14ac:dyDescent="0.3">
      <c r="M657" s="18">
        <v>6.54</v>
      </c>
      <c r="N657" s="19" t="s">
        <v>94</v>
      </c>
    </row>
    <row r="658" spans="13:14" ht="17.100000000000001" customHeight="1" x14ac:dyDescent="0.3">
      <c r="M658" s="10">
        <v>6.55</v>
      </c>
      <c r="N658" s="19" t="s">
        <v>95</v>
      </c>
    </row>
    <row r="659" spans="13:14" ht="17.100000000000001" customHeight="1" x14ac:dyDescent="0.3">
      <c r="M659" s="18">
        <v>6.56</v>
      </c>
      <c r="N659" s="19" t="s">
        <v>95</v>
      </c>
    </row>
    <row r="660" spans="13:14" ht="17.100000000000001" customHeight="1" x14ac:dyDescent="0.3">
      <c r="M660" s="10">
        <v>6.57</v>
      </c>
      <c r="N660" s="19" t="s">
        <v>95</v>
      </c>
    </row>
    <row r="661" spans="13:14" ht="17.100000000000001" customHeight="1" x14ac:dyDescent="0.3">
      <c r="M661" s="18">
        <v>6.58</v>
      </c>
      <c r="N661" s="19" t="s">
        <v>95</v>
      </c>
    </row>
    <row r="662" spans="13:14" ht="17.100000000000001" customHeight="1" x14ac:dyDescent="0.3">
      <c r="M662" s="10">
        <v>6.59</v>
      </c>
      <c r="N662" s="19" t="s">
        <v>95</v>
      </c>
    </row>
    <row r="663" spans="13:14" ht="17.100000000000001" customHeight="1" x14ac:dyDescent="0.3">
      <c r="M663" s="18">
        <v>6.6</v>
      </c>
      <c r="N663" s="19" t="s">
        <v>95</v>
      </c>
    </row>
    <row r="664" spans="13:14" ht="17.100000000000001" customHeight="1" x14ac:dyDescent="0.3">
      <c r="M664" s="10">
        <v>6.61</v>
      </c>
      <c r="N664" s="19" t="s">
        <v>95</v>
      </c>
    </row>
    <row r="665" spans="13:14" ht="17.100000000000001" customHeight="1" x14ac:dyDescent="0.3">
      <c r="M665" s="18">
        <v>6.62</v>
      </c>
      <c r="N665" s="19" t="s">
        <v>95</v>
      </c>
    </row>
    <row r="666" spans="13:14" ht="17.100000000000001" customHeight="1" x14ac:dyDescent="0.3">
      <c r="M666" s="10">
        <v>6.63</v>
      </c>
      <c r="N666" s="19" t="s">
        <v>95</v>
      </c>
    </row>
    <row r="667" spans="13:14" ht="17.100000000000001" customHeight="1" x14ac:dyDescent="0.3">
      <c r="M667" s="18">
        <v>6.64</v>
      </c>
      <c r="N667" s="19" t="s">
        <v>95</v>
      </c>
    </row>
    <row r="668" spans="13:14" ht="17.100000000000001" customHeight="1" x14ac:dyDescent="0.3">
      <c r="M668" s="10">
        <v>6.65</v>
      </c>
      <c r="N668" s="19" t="s">
        <v>96</v>
      </c>
    </row>
    <row r="669" spans="13:14" ht="17.100000000000001" customHeight="1" x14ac:dyDescent="0.3">
      <c r="M669" s="18">
        <v>6.66</v>
      </c>
      <c r="N669" s="19" t="s">
        <v>96</v>
      </c>
    </row>
    <row r="670" spans="13:14" ht="17.100000000000001" customHeight="1" x14ac:dyDescent="0.3">
      <c r="M670" s="10">
        <v>6.67</v>
      </c>
      <c r="N670" s="19" t="s">
        <v>96</v>
      </c>
    </row>
    <row r="671" spans="13:14" ht="17.100000000000001" customHeight="1" x14ac:dyDescent="0.3">
      <c r="M671" s="18">
        <v>6.68</v>
      </c>
      <c r="N671" s="19" t="s">
        <v>96</v>
      </c>
    </row>
    <row r="672" spans="13:14" ht="17.100000000000001" customHeight="1" x14ac:dyDescent="0.3">
      <c r="M672" s="10">
        <v>6.69</v>
      </c>
      <c r="N672" s="19" t="s">
        <v>96</v>
      </c>
    </row>
    <row r="673" spans="13:14" ht="17.100000000000001" customHeight="1" x14ac:dyDescent="0.3">
      <c r="M673" s="18">
        <v>6.7</v>
      </c>
      <c r="N673" s="19" t="s">
        <v>96</v>
      </c>
    </row>
    <row r="674" spans="13:14" ht="17.100000000000001" customHeight="1" x14ac:dyDescent="0.3">
      <c r="M674" s="10">
        <v>6.71</v>
      </c>
      <c r="N674" s="19" t="s">
        <v>96</v>
      </c>
    </row>
    <row r="675" spans="13:14" ht="17.100000000000001" customHeight="1" x14ac:dyDescent="0.3">
      <c r="M675" s="18">
        <v>6.72</v>
      </c>
      <c r="N675" s="19" t="s">
        <v>96</v>
      </c>
    </row>
    <row r="676" spans="13:14" ht="17.100000000000001" customHeight="1" x14ac:dyDescent="0.3">
      <c r="M676" s="10">
        <v>6.73</v>
      </c>
      <c r="N676" s="19" t="s">
        <v>96</v>
      </c>
    </row>
    <row r="677" spans="13:14" ht="17.100000000000001" customHeight="1" x14ac:dyDescent="0.3">
      <c r="M677" s="18">
        <v>6.74</v>
      </c>
      <c r="N677" s="19" t="s">
        <v>96</v>
      </c>
    </row>
    <row r="678" spans="13:14" ht="17.100000000000001" customHeight="1" x14ac:dyDescent="0.3">
      <c r="M678" s="10">
        <v>6.75</v>
      </c>
      <c r="N678" s="19" t="s">
        <v>97</v>
      </c>
    </row>
    <row r="679" spans="13:14" ht="17.100000000000001" customHeight="1" x14ac:dyDescent="0.3">
      <c r="M679" s="18">
        <v>6.76</v>
      </c>
      <c r="N679" s="19" t="s">
        <v>97</v>
      </c>
    </row>
    <row r="680" spans="13:14" ht="17.100000000000001" customHeight="1" x14ac:dyDescent="0.3">
      <c r="M680" s="10">
        <v>6.77</v>
      </c>
      <c r="N680" s="19" t="s">
        <v>97</v>
      </c>
    </row>
    <row r="681" spans="13:14" ht="17.100000000000001" customHeight="1" x14ac:dyDescent="0.3">
      <c r="M681" s="18">
        <v>6.78</v>
      </c>
      <c r="N681" s="19" t="s">
        <v>97</v>
      </c>
    </row>
    <row r="682" spans="13:14" ht="17.100000000000001" customHeight="1" x14ac:dyDescent="0.3">
      <c r="M682" s="10">
        <v>6.79</v>
      </c>
      <c r="N682" s="19" t="s">
        <v>97</v>
      </c>
    </row>
    <row r="683" spans="13:14" ht="17.100000000000001" customHeight="1" x14ac:dyDescent="0.3">
      <c r="M683" s="18">
        <v>6.8</v>
      </c>
      <c r="N683" s="19" t="s">
        <v>97</v>
      </c>
    </row>
    <row r="684" spans="13:14" ht="17.100000000000001" customHeight="1" x14ac:dyDescent="0.3">
      <c r="M684" s="10">
        <v>6.81</v>
      </c>
      <c r="N684" s="19" t="s">
        <v>97</v>
      </c>
    </row>
    <row r="685" spans="13:14" ht="17.100000000000001" customHeight="1" x14ac:dyDescent="0.3">
      <c r="M685" s="18">
        <v>6.82</v>
      </c>
      <c r="N685" s="19" t="s">
        <v>97</v>
      </c>
    </row>
    <row r="686" spans="13:14" ht="17.100000000000001" customHeight="1" x14ac:dyDescent="0.3">
      <c r="M686" s="10">
        <v>6.83</v>
      </c>
      <c r="N686" s="19" t="s">
        <v>97</v>
      </c>
    </row>
    <row r="687" spans="13:14" ht="17.100000000000001" customHeight="1" x14ac:dyDescent="0.3">
      <c r="M687" s="18">
        <v>6.84</v>
      </c>
      <c r="N687" s="19" t="s">
        <v>97</v>
      </c>
    </row>
    <row r="688" spans="13:14" ht="17.100000000000001" customHeight="1" x14ac:dyDescent="0.3">
      <c r="M688" s="10">
        <v>6.85</v>
      </c>
      <c r="N688" s="19" t="s">
        <v>98</v>
      </c>
    </row>
    <row r="689" spans="13:14" ht="17.100000000000001" customHeight="1" x14ac:dyDescent="0.3">
      <c r="M689" s="18">
        <v>6.86</v>
      </c>
      <c r="N689" s="19" t="s">
        <v>98</v>
      </c>
    </row>
    <row r="690" spans="13:14" ht="17.100000000000001" customHeight="1" x14ac:dyDescent="0.3">
      <c r="M690" s="10">
        <v>6.87</v>
      </c>
      <c r="N690" s="19" t="s">
        <v>98</v>
      </c>
    </row>
    <row r="691" spans="13:14" ht="17.100000000000001" customHeight="1" x14ac:dyDescent="0.3">
      <c r="M691" s="18">
        <v>6.88</v>
      </c>
      <c r="N691" s="19" t="s">
        <v>98</v>
      </c>
    </row>
    <row r="692" spans="13:14" ht="17.100000000000001" customHeight="1" x14ac:dyDescent="0.3">
      <c r="M692" s="10">
        <v>6.89</v>
      </c>
      <c r="N692" s="19" t="s">
        <v>98</v>
      </c>
    </row>
    <row r="693" spans="13:14" ht="17.100000000000001" customHeight="1" x14ac:dyDescent="0.3">
      <c r="M693" s="18">
        <v>6.9</v>
      </c>
      <c r="N693" s="19" t="s">
        <v>98</v>
      </c>
    </row>
    <row r="694" spans="13:14" ht="17.100000000000001" customHeight="1" x14ac:dyDescent="0.3">
      <c r="M694" s="10">
        <v>6.91</v>
      </c>
      <c r="N694" s="19" t="s">
        <v>98</v>
      </c>
    </row>
    <row r="695" spans="13:14" ht="17.100000000000001" customHeight="1" x14ac:dyDescent="0.3">
      <c r="M695" s="18">
        <v>6.92</v>
      </c>
      <c r="N695" s="19" t="s">
        <v>98</v>
      </c>
    </row>
    <row r="696" spans="13:14" ht="17.100000000000001" customHeight="1" x14ac:dyDescent="0.3">
      <c r="M696" s="10">
        <v>6.93</v>
      </c>
      <c r="N696" s="19" t="s">
        <v>98</v>
      </c>
    </row>
    <row r="697" spans="13:14" ht="17.100000000000001" customHeight="1" x14ac:dyDescent="0.3">
      <c r="M697" s="18">
        <v>6.94</v>
      </c>
      <c r="N697" s="19" t="s">
        <v>98</v>
      </c>
    </row>
    <row r="698" spans="13:14" ht="17.100000000000001" customHeight="1" x14ac:dyDescent="0.3">
      <c r="M698" s="10">
        <v>6.95</v>
      </c>
      <c r="N698" s="19" t="s">
        <v>99</v>
      </c>
    </row>
    <row r="699" spans="13:14" ht="17.100000000000001" customHeight="1" x14ac:dyDescent="0.3">
      <c r="M699" s="18">
        <v>6.96</v>
      </c>
      <c r="N699" s="19" t="s">
        <v>99</v>
      </c>
    </row>
    <row r="700" spans="13:14" ht="17.100000000000001" customHeight="1" x14ac:dyDescent="0.3">
      <c r="M700" s="10">
        <v>6.97</v>
      </c>
      <c r="N700" s="19" t="s">
        <v>99</v>
      </c>
    </row>
    <row r="701" spans="13:14" ht="17.100000000000001" customHeight="1" x14ac:dyDescent="0.3">
      <c r="M701" s="18">
        <v>6.98</v>
      </c>
      <c r="N701" s="19" t="s">
        <v>99</v>
      </c>
    </row>
    <row r="702" spans="13:14" ht="17.100000000000001" customHeight="1" x14ac:dyDescent="0.3">
      <c r="M702" s="10">
        <v>6.99</v>
      </c>
      <c r="N702" s="19" t="s">
        <v>99</v>
      </c>
    </row>
    <row r="703" spans="13:14" ht="17.100000000000001" customHeight="1" x14ac:dyDescent="0.3">
      <c r="M703" s="18">
        <v>7</v>
      </c>
      <c r="N703" s="19" t="s">
        <v>99</v>
      </c>
    </row>
    <row r="704" spans="13:14" ht="17.100000000000001" customHeight="1" x14ac:dyDescent="0.3">
      <c r="M704" s="10">
        <v>7.01</v>
      </c>
      <c r="N704" s="19" t="s">
        <v>99</v>
      </c>
    </row>
    <row r="705" spans="13:14" ht="17.100000000000001" customHeight="1" x14ac:dyDescent="0.3">
      <c r="M705" s="18">
        <v>7.02</v>
      </c>
      <c r="N705" s="19" t="s">
        <v>99</v>
      </c>
    </row>
    <row r="706" spans="13:14" ht="17.100000000000001" customHeight="1" x14ac:dyDescent="0.3">
      <c r="M706" s="10">
        <v>7.03</v>
      </c>
      <c r="N706" s="19" t="s">
        <v>99</v>
      </c>
    </row>
    <row r="707" spans="13:14" ht="17.100000000000001" customHeight="1" x14ac:dyDescent="0.3">
      <c r="M707" s="18">
        <v>7.04</v>
      </c>
      <c r="N707" s="19" t="s">
        <v>99</v>
      </c>
    </row>
    <row r="708" spans="13:14" ht="17.100000000000001" customHeight="1" x14ac:dyDescent="0.3">
      <c r="M708" s="10">
        <v>7.05</v>
      </c>
      <c r="N708" s="19" t="s">
        <v>100</v>
      </c>
    </row>
    <row r="709" spans="13:14" ht="17.100000000000001" customHeight="1" x14ac:dyDescent="0.3">
      <c r="M709" s="18">
        <v>7.06</v>
      </c>
      <c r="N709" s="19" t="s">
        <v>100</v>
      </c>
    </row>
    <row r="710" spans="13:14" ht="17.100000000000001" customHeight="1" x14ac:dyDescent="0.3">
      <c r="M710" s="10">
        <v>7.07</v>
      </c>
      <c r="N710" s="19" t="s">
        <v>100</v>
      </c>
    </row>
    <row r="711" spans="13:14" ht="17.100000000000001" customHeight="1" x14ac:dyDescent="0.3">
      <c r="M711" s="18">
        <v>7.08</v>
      </c>
      <c r="N711" s="19" t="s">
        <v>100</v>
      </c>
    </row>
    <row r="712" spans="13:14" ht="17.100000000000001" customHeight="1" x14ac:dyDescent="0.3">
      <c r="M712" s="10">
        <v>7.09</v>
      </c>
      <c r="N712" s="19" t="s">
        <v>100</v>
      </c>
    </row>
    <row r="713" spans="13:14" ht="17.100000000000001" customHeight="1" x14ac:dyDescent="0.3">
      <c r="M713" s="18">
        <v>7.1</v>
      </c>
      <c r="N713" s="19" t="s">
        <v>100</v>
      </c>
    </row>
    <row r="714" spans="13:14" ht="17.100000000000001" customHeight="1" x14ac:dyDescent="0.3">
      <c r="M714" s="10">
        <v>7.11</v>
      </c>
      <c r="N714" s="19" t="s">
        <v>100</v>
      </c>
    </row>
    <row r="715" spans="13:14" ht="17.100000000000001" customHeight="1" x14ac:dyDescent="0.3">
      <c r="M715" s="18">
        <v>7.12</v>
      </c>
      <c r="N715" s="19" t="s">
        <v>100</v>
      </c>
    </row>
    <row r="716" spans="13:14" ht="17.100000000000001" customHeight="1" x14ac:dyDescent="0.3">
      <c r="M716" s="10">
        <v>7.13</v>
      </c>
      <c r="N716" s="19" t="s">
        <v>100</v>
      </c>
    </row>
    <row r="717" spans="13:14" ht="17.100000000000001" customHeight="1" x14ac:dyDescent="0.3">
      <c r="M717" s="18">
        <v>7.14</v>
      </c>
      <c r="N717" s="19" t="s">
        <v>100</v>
      </c>
    </row>
    <row r="718" spans="13:14" ht="17.100000000000001" customHeight="1" x14ac:dyDescent="0.3">
      <c r="M718" s="10">
        <v>7.15</v>
      </c>
      <c r="N718" s="19" t="s">
        <v>101</v>
      </c>
    </row>
    <row r="719" spans="13:14" ht="17.100000000000001" customHeight="1" x14ac:dyDescent="0.3">
      <c r="M719" s="18">
        <v>7.16</v>
      </c>
      <c r="N719" s="19" t="s">
        <v>101</v>
      </c>
    </row>
    <row r="720" spans="13:14" ht="17.100000000000001" customHeight="1" x14ac:dyDescent="0.3">
      <c r="M720" s="10">
        <v>7.17</v>
      </c>
      <c r="N720" s="19" t="s">
        <v>101</v>
      </c>
    </row>
    <row r="721" spans="13:14" ht="17.100000000000001" customHeight="1" x14ac:dyDescent="0.3">
      <c r="M721" s="18">
        <v>7.18</v>
      </c>
      <c r="N721" s="19" t="s">
        <v>101</v>
      </c>
    </row>
    <row r="722" spans="13:14" ht="17.100000000000001" customHeight="1" x14ac:dyDescent="0.3">
      <c r="M722" s="10">
        <v>7.19</v>
      </c>
      <c r="N722" s="19" t="s">
        <v>101</v>
      </c>
    </row>
    <row r="723" spans="13:14" ht="17.100000000000001" customHeight="1" x14ac:dyDescent="0.3">
      <c r="M723" s="18">
        <v>7.2</v>
      </c>
      <c r="N723" s="19" t="s">
        <v>101</v>
      </c>
    </row>
    <row r="724" spans="13:14" ht="17.100000000000001" customHeight="1" x14ac:dyDescent="0.3">
      <c r="M724" s="10">
        <v>7.21</v>
      </c>
      <c r="N724" s="19" t="s">
        <v>101</v>
      </c>
    </row>
    <row r="725" spans="13:14" ht="17.100000000000001" customHeight="1" x14ac:dyDescent="0.3">
      <c r="M725" s="18">
        <v>7.22</v>
      </c>
      <c r="N725" s="19" t="s">
        <v>101</v>
      </c>
    </row>
    <row r="726" spans="13:14" ht="17.100000000000001" customHeight="1" x14ac:dyDescent="0.3">
      <c r="M726" s="10">
        <v>7.23</v>
      </c>
      <c r="N726" s="19" t="s">
        <v>101</v>
      </c>
    </row>
    <row r="727" spans="13:14" ht="17.100000000000001" customHeight="1" x14ac:dyDescent="0.3">
      <c r="M727" s="18">
        <v>7.24</v>
      </c>
      <c r="N727" s="19" t="s">
        <v>101</v>
      </c>
    </row>
    <row r="728" spans="13:14" ht="17.100000000000001" customHeight="1" x14ac:dyDescent="0.3">
      <c r="M728" s="10">
        <v>7.25</v>
      </c>
      <c r="N728" s="19" t="s">
        <v>102</v>
      </c>
    </row>
    <row r="729" spans="13:14" ht="17.100000000000001" customHeight="1" x14ac:dyDescent="0.3">
      <c r="M729" s="18">
        <v>7.26</v>
      </c>
      <c r="N729" s="19" t="s">
        <v>102</v>
      </c>
    </row>
    <row r="730" spans="13:14" ht="17.100000000000001" customHeight="1" x14ac:dyDescent="0.3">
      <c r="M730" s="10">
        <v>7.27</v>
      </c>
      <c r="N730" s="19" t="s">
        <v>102</v>
      </c>
    </row>
    <row r="731" spans="13:14" ht="17.100000000000001" customHeight="1" x14ac:dyDescent="0.3">
      <c r="M731" s="18">
        <v>7.28</v>
      </c>
      <c r="N731" s="19" t="s">
        <v>102</v>
      </c>
    </row>
    <row r="732" spans="13:14" ht="17.100000000000001" customHeight="1" x14ac:dyDescent="0.3">
      <c r="M732" s="10">
        <v>7.29</v>
      </c>
      <c r="N732" s="19" t="s">
        <v>102</v>
      </c>
    </row>
    <row r="733" spans="13:14" ht="17.100000000000001" customHeight="1" x14ac:dyDescent="0.3">
      <c r="M733" s="18">
        <v>7.3</v>
      </c>
      <c r="N733" s="19" t="s">
        <v>102</v>
      </c>
    </row>
    <row r="734" spans="13:14" ht="17.100000000000001" customHeight="1" x14ac:dyDescent="0.3">
      <c r="M734" s="10">
        <v>7.31</v>
      </c>
      <c r="N734" s="19" t="s">
        <v>102</v>
      </c>
    </row>
    <row r="735" spans="13:14" ht="17.100000000000001" customHeight="1" x14ac:dyDescent="0.3">
      <c r="M735" s="18">
        <v>7.32</v>
      </c>
      <c r="N735" s="19" t="s">
        <v>102</v>
      </c>
    </row>
    <row r="736" spans="13:14" ht="17.100000000000001" customHeight="1" x14ac:dyDescent="0.3">
      <c r="M736" s="10">
        <v>7.33</v>
      </c>
      <c r="N736" s="19" t="s">
        <v>102</v>
      </c>
    </row>
    <row r="737" spans="13:14" ht="17.100000000000001" customHeight="1" x14ac:dyDescent="0.3">
      <c r="M737" s="18">
        <v>7.34</v>
      </c>
      <c r="N737" s="19" t="s">
        <v>102</v>
      </c>
    </row>
    <row r="738" spans="13:14" ht="17.100000000000001" customHeight="1" x14ac:dyDescent="0.3">
      <c r="M738" s="10">
        <v>7.35</v>
      </c>
      <c r="N738" s="19" t="s">
        <v>103</v>
      </c>
    </row>
    <row r="739" spans="13:14" ht="17.100000000000001" customHeight="1" x14ac:dyDescent="0.3">
      <c r="M739" s="18">
        <v>7.36</v>
      </c>
      <c r="N739" s="19" t="s">
        <v>103</v>
      </c>
    </row>
    <row r="740" spans="13:14" ht="17.100000000000001" customHeight="1" x14ac:dyDescent="0.3">
      <c r="M740" s="10">
        <v>7.37</v>
      </c>
      <c r="N740" s="19" t="s">
        <v>103</v>
      </c>
    </row>
    <row r="741" spans="13:14" ht="17.100000000000001" customHeight="1" x14ac:dyDescent="0.3">
      <c r="M741" s="18">
        <v>7.38</v>
      </c>
      <c r="N741" s="19" t="s">
        <v>103</v>
      </c>
    </row>
    <row r="742" spans="13:14" ht="17.100000000000001" customHeight="1" x14ac:dyDescent="0.3">
      <c r="M742" s="10">
        <v>7.39</v>
      </c>
      <c r="N742" s="19" t="s">
        <v>103</v>
      </c>
    </row>
    <row r="743" spans="13:14" ht="17.100000000000001" customHeight="1" x14ac:dyDescent="0.3">
      <c r="M743" s="18">
        <v>7.4</v>
      </c>
      <c r="N743" s="19" t="s">
        <v>103</v>
      </c>
    </row>
    <row r="744" spans="13:14" ht="17.100000000000001" customHeight="1" x14ac:dyDescent="0.3">
      <c r="M744" s="10">
        <v>7.41</v>
      </c>
      <c r="N744" s="19" t="s">
        <v>103</v>
      </c>
    </row>
    <row r="745" spans="13:14" ht="17.100000000000001" customHeight="1" x14ac:dyDescent="0.3">
      <c r="M745" s="18">
        <v>7.42</v>
      </c>
      <c r="N745" s="19" t="s">
        <v>103</v>
      </c>
    </row>
    <row r="746" spans="13:14" ht="17.100000000000001" customHeight="1" x14ac:dyDescent="0.3">
      <c r="M746" s="10">
        <v>7.43</v>
      </c>
      <c r="N746" s="19" t="s">
        <v>103</v>
      </c>
    </row>
    <row r="747" spans="13:14" ht="17.100000000000001" customHeight="1" x14ac:dyDescent="0.3">
      <c r="M747" s="18">
        <v>7.44</v>
      </c>
      <c r="N747" s="19" t="s">
        <v>103</v>
      </c>
    </row>
    <row r="748" spans="13:14" ht="17.100000000000001" customHeight="1" x14ac:dyDescent="0.3">
      <c r="M748" s="10">
        <v>7.45</v>
      </c>
      <c r="N748" s="19" t="s">
        <v>104</v>
      </c>
    </row>
    <row r="749" spans="13:14" ht="17.100000000000001" customHeight="1" x14ac:dyDescent="0.3">
      <c r="M749" s="18">
        <v>7.46</v>
      </c>
      <c r="N749" s="19" t="s">
        <v>104</v>
      </c>
    </row>
    <row r="750" spans="13:14" ht="17.100000000000001" customHeight="1" x14ac:dyDescent="0.3">
      <c r="M750" s="10">
        <v>7.47</v>
      </c>
      <c r="N750" s="19" t="s">
        <v>104</v>
      </c>
    </row>
    <row r="751" spans="13:14" ht="17.100000000000001" customHeight="1" x14ac:dyDescent="0.3">
      <c r="M751" s="18">
        <v>7.48</v>
      </c>
      <c r="N751" s="19" t="s">
        <v>104</v>
      </c>
    </row>
    <row r="752" spans="13:14" ht="17.100000000000001" customHeight="1" x14ac:dyDescent="0.3">
      <c r="M752" s="10">
        <v>7.49</v>
      </c>
      <c r="N752" s="19" t="s">
        <v>104</v>
      </c>
    </row>
    <row r="753" spans="13:14" ht="17.100000000000001" customHeight="1" x14ac:dyDescent="0.3">
      <c r="M753" s="18">
        <v>7.5</v>
      </c>
      <c r="N753" s="19" t="s">
        <v>104</v>
      </c>
    </row>
    <row r="754" spans="13:14" ht="17.100000000000001" customHeight="1" x14ac:dyDescent="0.3">
      <c r="M754" s="10">
        <v>7.51</v>
      </c>
      <c r="N754" s="19" t="s">
        <v>104</v>
      </c>
    </row>
    <row r="755" spans="13:14" ht="17.100000000000001" customHeight="1" x14ac:dyDescent="0.3">
      <c r="M755" s="18">
        <v>7.52</v>
      </c>
      <c r="N755" s="19" t="s">
        <v>104</v>
      </c>
    </row>
    <row r="756" spans="13:14" ht="17.100000000000001" customHeight="1" x14ac:dyDescent="0.3">
      <c r="M756" s="10">
        <v>7.53</v>
      </c>
      <c r="N756" s="19" t="s">
        <v>104</v>
      </c>
    </row>
    <row r="757" spans="13:14" ht="17.100000000000001" customHeight="1" x14ac:dyDescent="0.3">
      <c r="M757" s="18">
        <v>7.54</v>
      </c>
      <c r="N757" s="19" t="s">
        <v>104</v>
      </c>
    </row>
    <row r="758" spans="13:14" ht="17.100000000000001" customHeight="1" x14ac:dyDescent="0.3">
      <c r="M758" s="10">
        <v>7.55</v>
      </c>
      <c r="N758" s="19" t="s">
        <v>105</v>
      </c>
    </row>
    <row r="759" spans="13:14" ht="17.100000000000001" customHeight="1" x14ac:dyDescent="0.3">
      <c r="M759" s="18">
        <v>7.56</v>
      </c>
      <c r="N759" s="19" t="s">
        <v>105</v>
      </c>
    </row>
    <row r="760" spans="13:14" ht="17.100000000000001" customHeight="1" x14ac:dyDescent="0.3">
      <c r="M760" s="10">
        <v>7.57</v>
      </c>
      <c r="N760" s="19" t="s">
        <v>105</v>
      </c>
    </row>
    <row r="761" spans="13:14" ht="17.100000000000001" customHeight="1" x14ac:dyDescent="0.3">
      <c r="M761" s="18">
        <v>7.58</v>
      </c>
      <c r="N761" s="19" t="s">
        <v>105</v>
      </c>
    </row>
    <row r="762" spans="13:14" ht="17.100000000000001" customHeight="1" x14ac:dyDescent="0.3">
      <c r="M762" s="10">
        <v>7.59</v>
      </c>
      <c r="N762" s="19" t="s">
        <v>105</v>
      </c>
    </row>
    <row r="763" spans="13:14" ht="17.100000000000001" customHeight="1" x14ac:dyDescent="0.3">
      <c r="M763" s="18">
        <v>7.6</v>
      </c>
      <c r="N763" s="19" t="s">
        <v>105</v>
      </c>
    </row>
    <row r="764" spans="13:14" ht="17.100000000000001" customHeight="1" x14ac:dyDescent="0.3">
      <c r="M764" s="10">
        <v>7.61</v>
      </c>
      <c r="N764" s="19" t="s">
        <v>105</v>
      </c>
    </row>
    <row r="765" spans="13:14" ht="17.100000000000001" customHeight="1" x14ac:dyDescent="0.3">
      <c r="M765" s="18">
        <v>7.62</v>
      </c>
      <c r="N765" s="19" t="s">
        <v>105</v>
      </c>
    </row>
    <row r="766" spans="13:14" ht="17.100000000000001" customHeight="1" x14ac:dyDescent="0.3">
      <c r="M766" s="10">
        <v>7.63</v>
      </c>
      <c r="N766" s="19" t="s">
        <v>105</v>
      </c>
    </row>
    <row r="767" spans="13:14" ht="17.100000000000001" customHeight="1" x14ac:dyDescent="0.3">
      <c r="M767" s="18">
        <v>7.64</v>
      </c>
      <c r="N767" s="19" t="s">
        <v>105</v>
      </c>
    </row>
    <row r="768" spans="13:14" ht="17.100000000000001" customHeight="1" x14ac:dyDescent="0.3">
      <c r="M768" s="10">
        <v>7.65</v>
      </c>
      <c r="N768" s="19" t="s">
        <v>106</v>
      </c>
    </row>
    <row r="769" spans="13:14" ht="17.100000000000001" customHeight="1" x14ac:dyDescent="0.3">
      <c r="M769" s="18">
        <v>7.66</v>
      </c>
      <c r="N769" s="19" t="s">
        <v>106</v>
      </c>
    </row>
    <row r="770" spans="13:14" ht="17.100000000000001" customHeight="1" x14ac:dyDescent="0.3">
      <c r="M770" s="10">
        <v>7.67</v>
      </c>
      <c r="N770" s="19" t="s">
        <v>106</v>
      </c>
    </row>
    <row r="771" spans="13:14" ht="17.100000000000001" customHeight="1" x14ac:dyDescent="0.3">
      <c r="M771" s="18">
        <v>7.68</v>
      </c>
      <c r="N771" s="19" t="s">
        <v>106</v>
      </c>
    </row>
    <row r="772" spans="13:14" ht="17.100000000000001" customHeight="1" x14ac:dyDescent="0.3">
      <c r="M772" s="10">
        <v>7.69</v>
      </c>
      <c r="N772" s="19" t="s">
        <v>106</v>
      </c>
    </row>
    <row r="773" spans="13:14" ht="17.100000000000001" customHeight="1" x14ac:dyDescent="0.3">
      <c r="M773" s="18">
        <v>7.7</v>
      </c>
      <c r="N773" s="19" t="s">
        <v>106</v>
      </c>
    </row>
    <row r="774" spans="13:14" ht="17.100000000000001" customHeight="1" x14ac:dyDescent="0.3">
      <c r="M774" s="10">
        <v>7.71</v>
      </c>
      <c r="N774" s="19" t="s">
        <v>106</v>
      </c>
    </row>
    <row r="775" spans="13:14" ht="17.100000000000001" customHeight="1" x14ac:dyDescent="0.3">
      <c r="M775" s="18">
        <v>7.72</v>
      </c>
      <c r="N775" s="19" t="s">
        <v>106</v>
      </c>
    </row>
    <row r="776" spans="13:14" ht="17.100000000000001" customHeight="1" x14ac:dyDescent="0.3">
      <c r="M776" s="10">
        <v>7.73</v>
      </c>
      <c r="N776" s="19" t="s">
        <v>106</v>
      </c>
    </row>
    <row r="777" spans="13:14" ht="17.100000000000001" customHeight="1" x14ac:dyDescent="0.3">
      <c r="M777" s="18">
        <v>7.74</v>
      </c>
      <c r="N777" s="19" t="s">
        <v>106</v>
      </c>
    </row>
    <row r="778" spans="13:14" ht="17.100000000000001" customHeight="1" x14ac:dyDescent="0.3">
      <c r="M778" s="10">
        <v>7.75</v>
      </c>
      <c r="N778" s="19" t="s">
        <v>107</v>
      </c>
    </row>
    <row r="779" spans="13:14" ht="17.100000000000001" customHeight="1" x14ac:dyDescent="0.3">
      <c r="M779" s="18">
        <v>7.76</v>
      </c>
      <c r="N779" s="19" t="s">
        <v>107</v>
      </c>
    </row>
    <row r="780" spans="13:14" ht="17.100000000000001" customHeight="1" x14ac:dyDescent="0.3">
      <c r="M780" s="10">
        <v>7.77</v>
      </c>
      <c r="N780" s="19" t="s">
        <v>107</v>
      </c>
    </row>
    <row r="781" spans="13:14" ht="17.100000000000001" customHeight="1" x14ac:dyDescent="0.3">
      <c r="M781" s="18">
        <v>7.78</v>
      </c>
      <c r="N781" s="19" t="s">
        <v>107</v>
      </c>
    </row>
    <row r="782" spans="13:14" ht="17.100000000000001" customHeight="1" x14ac:dyDescent="0.3">
      <c r="M782" s="10">
        <v>7.79</v>
      </c>
      <c r="N782" s="19" t="s">
        <v>107</v>
      </c>
    </row>
    <row r="783" spans="13:14" ht="17.100000000000001" customHeight="1" x14ac:dyDescent="0.3">
      <c r="M783" s="18">
        <v>7.8</v>
      </c>
      <c r="N783" s="19" t="s">
        <v>107</v>
      </c>
    </row>
    <row r="784" spans="13:14" ht="17.100000000000001" customHeight="1" x14ac:dyDescent="0.3">
      <c r="M784" s="10">
        <v>7.81</v>
      </c>
      <c r="N784" s="19" t="s">
        <v>107</v>
      </c>
    </row>
    <row r="785" spans="13:14" ht="17.100000000000001" customHeight="1" x14ac:dyDescent="0.3">
      <c r="M785" s="18">
        <v>7.82</v>
      </c>
      <c r="N785" s="19" t="s">
        <v>107</v>
      </c>
    </row>
    <row r="786" spans="13:14" ht="17.100000000000001" customHeight="1" x14ac:dyDescent="0.3">
      <c r="M786" s="10">
        <v>7.83</v>
      </c>
      <c r="N786" s="19" t="s">
        <v>107</v>
      </c>
    </row>
    <row r="787" spans="13:14" ht="17.100000000000001" customHeight="1" x14ac:dyDescent="0.3">
      <c r="M787" s="18">
        <v>7.84</v>
      </c>
      <c r="N787" s="19" t="s">
        <v>107</v>
      </c>
    </row>
    <row r="788" spans="13:14" ht="17.100000000000001" customHeight="1" x14ac:dyDescent="0.3">
      <c r="M788" s="10">
        <v>7.85</v>
      </c>
      <c r="N788" s="19" t="s">
        <v>108</v>
      </c>
    </row>
    <row r="789" spans="13:14" ht="17.100000000000001" customHeight="1" x14ac:dyDescent="0.3">
      <c r="M789" s="18">
        <v>7.86</v>
      </c>
      <c r="N789" s="19" t="s">
        <v>108</v>
      </c>
    </row>
    <row r="790" spans="13:14" ht="17.100000000000001" customHeight="1" x14ac:dyDescent="0.3">
      <c r="M790" s="10">
        <v>7.87</v>
      </c>
      <c r="N790" s="19" t="s">
        <v>108</v>
      </c>
    </row>
    <row r="791" spans="13:14" ht="17.100000000000001" customHeight="1" x14ac:dyDescent="0.3">
      <c r="M791" s="18">
        <v>7.88</v>
      </c>
      <c r="N791" s="19" t="s">
        <v>108</v>
      </c>
    </row>
    <row r="792" spans="13:14" ht="17.100000000000001" customHeight="1" x14ac:dyDescent="0.3">
      <c r="M792" s="10">
        <v>7.89</v>
      </c>
      <c r="N792" s="19" t="s">
        <v>108</v>
      </c>
    </row>
    <row r="793" spans="13:14" ht="17.100000000000001" customHeight="1" x14ac:dyDescent="0.3">
      <c r="M793" s="18">
        <v>7.9</v>
      </c>
      <c r="N793" s="19" t="s">
        <v>108</v>
      </c>
    </row>
    <row r="794" spans="13:14" ht="17.100000000000001" customHeight="1" x14ac:dyDescent="0.3">
      <c r="M794" s="10">
        <v>7.91</v>
      </c>
      <c r="N794" s="19" t="s">
        <v>108</v>
      </c>
    </row>
    <row r="795" spans="13:14" ht="17.100000000000001" customHeight="1" x14ac:dyDescent="0.3">
      <c r="M795" s="18">
        <v>7.92</v>
      </c>
      <c r="N795" s="19" t="s">
        <v>108</v>
      </c>
    </row>
    <row r="796" spans="13:14" ht="17.100000000000001" customHeight="1" x14ac:dyDescent="0.3">
      <c r="M796" s="10">
        <v>7.93</v>
      </c>
      <c r="N796" s="19" t="s">
        <v>108</v>
      </c>
    </row>
    <row r="797" spans="13:14" ht="17.100000000000001" customHeight="1" x14ac:dyDescent="0.3">
      <c r="M797" s="18">
        <v>7.94</v>
      </c>
      <c r="N797" s="19" t="s">
        <v>108</v>
      </c>
    </row>
    <row r="798" spans="13:14" ht="17.100000000000001" customHeight="1" x14ac:dyDescent="0.3">
      <c r="M798" s="10">
        <v>7.95</v>
      </c>
      <c r="N798" s="19" t="s">
        <v>109</v>
      </c>
    </row>
    <row r="799" spans="13:14" ht="17.100000000000001" customHeight="1" x14ac:dyDescent="0.3">
      <c r="M799" s="18">
        <v>7.96</v>
      </c>
      <c r="N799" s="19" t="s">
        <v>109</v>
      </c>
    </row>
    <row r="800" spans="13:14" ht="17.100000000000001" customHeight="1" x14ac:dyDescent="0.3">
      <c r="M800" s="10">
        <v>7.97</v>
      </c>
      <c r="N800" s="19" t="s">
        <v>109</v>
      </c>
    </row>
    <row r="801" spans="13:14" ht="17.100000000000001" customHeight="1" x14ac:dyDescent="0.3">
      <c r="M801" s="18">
        <v>7.98</v>
      </c>
      <c r="N801" s="19" t="s">
        <v>109</v>
      </c>
    </row>
    <row r="802" spans="13:14" ht="17.100000000000001" customHeight="1" x14ac:dyDescent="0.3">
      <c r="M802" s="10">
        <v>7.99</v>
      </c>
      <c r="N802" s="19" t="s">
        <v>109</v>
      </c>
    </row>
    <row r="803" spans="13:14" ht="17.100000000000001" customHeight="1" x14ac:dyDescent="0.3">
      <c r="M803" s="18">
        <v>8</v>
      </c>
      <c r="N803" s="19" t="s">
        <v>109</v>
      </c>
    </row>
    <row r="804" spans="13:14" ht="17.100000000000001" customHeight="1" x14ac:dyDescent="0.3">
      <c r="M804" s="10">
        <v>8.01</v>
      </c>
      <c r="N804" s="19" t="s">
        <v>109</v>
      </c>
    </row>
    <row r="805" spans="13:14" ht="17.100000000000001" customHeight="1" x14ac:dyDescent="0.3">
      <c r="M805" s="18">
        <v>8.02</v>
      </c>
      <c r="N805" s="19" t="s">
        <v>109</v>
      </c>
    </row>
    <row r="806" spans="13:14" ht="17.100000000000001" customHeight="1" x14ac:dyDescent="0.3">
      <c r="M806" s="10">
        <v>8.0299999999999994</v>
      </c>
      <c r="N806" s="19" t="s">
        <v>109</v>
      </c>
    </row>
    <row r="807" spans="13:14" ht="17.100000000000001" customHeight="1" x14ac:dyDescent="0.3">
      <c r="M807" s="18">
        <v>8.0399999999999991</v>
      </c>
      <c r="N807" s="19" t="s">
        <v>109</v>
      </c>
    </row>
    <row r="808" spans="13:14" ht="17.100000000000001" customHeight="1" x14ac:dyDescent="0.3">
      <c r="M808" s="10">
        <v>8.0500000000000007</v>
      </c>
      <c r="N808" s="19" t="s">
        <v>110</v>
      </c>
    </row>
    <row r="809" spans="13:14" ht="17.100000000000001" customHeight="1" x14ac:dyDescent="0.3">
      <c r="M809" s="18">
        <v>8.06</v>
      </c>
      <c r="N809" s="19" t="s">
        <v>110</v>
      </c>
    </row>
    <row r="810" spans="13:14" ht="17.100000000000001" customHeight="1" x14ac:dyDescent="0.3">
      <c r="M810" s="10">
        <v>8.07</v>
      </c>
      <c r="N810" s="19" t="s">
        <v>110</v>
      </c>
    </row>
    <row r="811" spans="13:14" ht="17.100000000000001" customHeight="1" x14ac:dyDescent="0.3">
      <c r="M811" s="18">
        <v>8.08</v>
      </c>
      <c r="N811" s="19" t="s">
        <v>110</v>
      </c>
    </row>
    <row r="812" spans="13:14" ht="17.100000000000001" customHeight="1" x14ac:dyDescent="0.3">
      <c r="M812" s="10">
        <v>8.09</v>
      </c>
      <c r="N812" s="19" t="s">
        <v>110</v>
      </c>
    </row>
    <row r="813" spans="13:14" ht="17.100000000000001" customHeight="1" x14ac:dyDescent="0.3">
      <c r="M813" s="18">
        <v>8.1</v>
      </c>
      <c r="N813" s="19" t="s">
        <v>110</v>
      </c>
    </row>
    <row r="814" spans="13:14" ht="17.100000000000001" customHeight="1" x14ac:dyDescent="0.3">
      <c r="M814" s="10">
        <v>8.11</v>
      </c>
      <c r="N814" s="19" t="s">
        <v>110</v>
      </c>
    </row>
    <row r="815" spans="13:14" ht="17.100000000000001" customHeight="1" x14ac:dyDescent="0.3">
      <c r="M815" s="18">
        <v>8.1199999999999992</v>
      </c>
      <c r="N815" s="19" t="s">
        <v>110</v>
      </c>
    </row>
    <row r="816" spans="13:14" ht="17.100000000000001" customHeight="1" x14ac:dyDescent="0.3">
      <c r="M816" s="10">
        <v>8.1300000000000008</v>
      </c>
      <c r="N816" s="19" t="s">
        <v>110</v>
      </c>
    </row>
    <row r="817" spans="13:14" ht="17.100000000000001" customHeight="1" x14ac:dyDescent="0.3">
      <c r="M817" s="18">
        <v>8.14</v>
      </c>
      <c r="N817" s="19" t="s">
        <v>110</v>
      </c>
    </row>
    <row r="818" spans="13:14" ht="17.100000000000001" customHeight="1" x14ac:dyDescent="0.3">
      <c r="M818" s="10">
        <v>8.15</v>
      </c>
      <c r="N818" s="19" t="s">
        <v>111</v>
      </c>
    </row>
    <row r="819" spans="13:14" ht="17.100000000000001" customHeight="1" x14ac:dyDescent="0.3">
      <c r="M819" s="18">
        <v>8.16</v>
      </c>
      <c r="N819" s="19" t="s">
        <v>111</v>
      </c>
    </row>
    <row r="820" spans="13:14" ht="17.100000000000001" customHeight="1" x14ac:dyDescent="0.3">
      <c r="M820" s="10">
        <v>8.17</v>
      </c>
      <c r="N820" s="19" t="s">
        <v>111</v>
      </c>
    </row>
    <row r="821" spans="13:14" ht="17.100000000000001" customHeight="1" x14ac:dyDescent="0.3">
      <c r="M821" s="18">
        <v>8.18</v>
      </c>
      <c r="N821" s="19" t="s">
        <v>111</v>
      </c>
    </row>
    <row r="822" spans="13:14" ht="17.100000000000001" customHeight="1" x14ac:dyDescent="0.3">
      <c r="M822" s="10">
        <v>8.19</v>
      </c>
      <c r="N822" s="19" t="s">
        <v>111</v>
      </c>
    </row>
    <row r="823" spans="13:14" ht="17.100000000000001" customHeight="1" x14ac:dyDescent="0.3">
      <c r="M823" s="18">
        <v>8.1999999999999993</v>
      </c>
      <c r="N823" s="19" t="s">
        <v>111</v>
      </c>
    </row>
    <row r="824" spans="13:14" ht="17.100000000000001" customHeight="1" x14ac:dyDescent="0.3">
      <c r="M824" s="10">
        <v>8.2100000000000009</v>
      </c>
      <c r="N824" s="19" t="s">
        <v>111</v>
      </c>
    </row>
    <row r="825" spans="13:14" ht="17.100000000000001" customHeight="1" x14ac:dyDescent="0.3">
      <c r="M825" s="18">
        <v>8.2200000000000006</v>
      </c>
      <c r="N825" s="19" t="s">
        <v>111</v>
      </c>
    </row>
    <row r="826" spans="13:14" ht="17.100000000000001" customHeight="1" x14ac:dyDescent="0.3">
      <c r="M826" s="10">
        <v>8.23</v>
      </c>
      <c r="N826" s="19" t="s">
        <v>111</v>
      </c>
    </row>
    <row r="827" spans="13:14" ht="17.100000000000001" customHeight="1" x14ac:dyDescent="0.3">
      <c r="M827" s="18">
        <v>8.24</v>
      </c>
      <c r="N827" s="19" t="s">
        <v>111</v>
      </c>
    </row>
    <row r="828" spans="13:14" ht="17.100000000000001" customHeight="1" x14ac:dyDescent="0.3">
      <c r="M828" s="10">
        <v>8.25</v>
      </c>
      <c r="N828" s="19" t="s">
        <v>112</v>
      </c>
    </row>
    <row r="829" spans="13:14" ht="17.100000000000001" customHeight="1" x14ac:dyDescent="0.3">
      <c r="M829" s="18">
        <v>8.26</v>
      </c>
      <c r="N829" s="19" t="s">
        <v>112</v>
      </c>
    </row>
    <row r="830" spans="13:14" ht="17.100000000000001" customHeight="1" x14ac:dyDescent="0.3">
      <c r="M830" s="10">
        <v>8.27</v>
      </c>
      <c r="N830" s="19" t="s">
        <v>112</v>
      </c>
    </row>
    <row r="831" spans="13:14" ht="17.100000000000001" customHeight="1" x14ac:dyDescent="0.3">
      <c r="M831" s="18">
        <v>8.2799999999999994</v>
      </c>
      <c r="N831" s="19" t="s">
        <v>112</v>
      </c>
    </row>
    <row r="832" spans="13:14" ht="17.100000000000001" customHeight="1" x14ac:dyDescent="0.3">
      <c r="M832" s="10">
        <v>8.2899999999999991</v>
      </c>
      <c r="N832" s="19" t="s">
        <v>112</v>
      </c>
    </row>
    <row r="833" spans="13:14" ht="17.100000000000001" customHeight="1" x14ac:dyDescent="0.3">
      <c r="M833" s="18">
        <v>8.3000000000000007</v>
      </c>
      <c r="N833" s="19" t="s">
        <v>112</v>
      </c>
    </row>
    <row r="834" spans="13:14" ht="17.100000000000001" customHeight="1" x14ac:dyDescent="0.3">
      <c r="M834" s="10">
        <v>8.31</v>
      </c>
      <c r="N834" s="19" t="s">
        <v>112</v>
      </c>
    </row>
    <row r="835" spans="13:14" ht="17.100000000000001" customHeight="1" x14ac:dyDescent="0.3">
      <c r="M835" s="18">
        <v>8.32</v>
      </c>
      <c r="N835" s="19" t="s">
        <v>112</v>
      </c>
    </row>
    <row r="836" spans="13:14" ht="17.100000000000001" customHeight="1" x14ac:dyDescent="0.3">
      <c r="M836" s="10">
        <v>8.33</v>
      </c>
      <c r="N836" s="19" t="s">
        <v>112</v>
      </c>
    </row>
    <row r="837" spans="13:14" ht="17.100000000000001" customHeight="1" x14ac:dyDescent="0.3">
      <c r="M837" s="18">
        <v>8.34</v>
      </c>
      <c r="N837" s="19" t="s">
        <v>112</v>
      </c>
    </row>
    <row r="838" spans="13:14" ht="17.100000000000001" customHeight="1" x14ac:dyDescent="0.3">
      <c r="M838" s="10">
        <v>8.35</v>
      </c>
      <c r="N838" s="19" t="s">
        <v>113</v>
      </c>
    </row>
    <row r="839" spans="13:14" ht="17.100000000000001" customHeight="1" x14ac:dyDescent="0.3">
      <c r="M839" s="18">
        <v>8.36</v>
      </c>
      <c r="N839" s="19" t="s">
        <v>113</v>
      </c>
    </row>
    <row r="840" spans="13:14" ht="17.100000000000001" customHeight="1" x14ac:dyDescent="0.3">
      <c r="M840" s="10">
        <v>8.3699999999999992</v>
      </c>
      <c r="N840" s="19" t="s">
        <v>113</v>
      </c>
    </row>
    <row r="841" spans="13:14" ht="17.100000000000001" customHeight="1" x14ac:dyDescent="0.3">
      <c r="M841" s="18">
        <v>8.3800000000000008</v>
      </c>
      <c r="N841" s="19" t="s">
        <v>113</v>
      </c>
    </row>
    <row r="842" spans="13:14" ht="17.100000000000001" customHeight="1" x14ac:dyDescent="0.3">
      <c r="M842" s="10">
        <v>8.39</v>
      </c>
      <c r="N842" s="19" t="s">
        <v>113</v>
      </c>
    </row>
    <row r="843" spans="13:14" ht="17.100000000000001" customHeight="1" x14ac:dyDescent="0.3">
      <c r="M843" s="18">
        <v>8.4</v>
      </c>
      <c r="N843" s="19" t="s">
        <v>113</v>
      </c>
    </row>
    <row r="844" spans="13:14" ht="17.100000000000001" customHeight="1" x14ac:dyDescent="0.3">
      <c r="M844" s="10">
        <v>8.41</v>
      </c>
      <c r="N844" s="19" t="s">
        <v>113</v>
      </c>
    </row>
    <row r="845" spans="13:14" ht="17.100000000000001" customHeight="1" x14ac:dyDescent="0.3">
      <c r="M845" s="18">
        <v>8.42</v>
      </c>
      <c r="N845" s="19" t="s">
        <v>113</v>
      </c>
    </row>
    <row r="846" spans="13:14" ht="17.100000000000001" customHeight="1" x14ac:dyDescent="0.3">
      <c r="M846" s="10">
        <v>8.43</v>
      </c>
      <c r="N846" s="19" t="s">
        <v>113</v>
      </c>
    </row>
    <row r="847" spans="13:14" ht="17.100000000000001" customHeight="1" x14ac:dyDescent="0.3">
      <c r="M847" s="18">
        <v>8.44</v>
      </c>
      <c r="N847" s="19" t="s">
        <v>113</v>
      </c>
    </row>
    <row r="848" spans="13:14" ht="17.100000000000001" customHeight="1" x14ac:dyDescent="0.3">
      <c r="M848" s="10">
        <v>8.4499999999999993</v>
      </c>
      <c r="N848" s="19" t="s">
        <v>114</v>
      </c>
    </row>
    <row r="849" spans="13:14" ht="17.100000000000001" customHeight="1" x14ac:dyDescent="0.3">
      <c r="M849" s="18">
        <v>8.4600000000000009</v>
      </c>
      <c r="N849" s="19" t="s">
        <v>114</v>
      </c>
    </row>
    <row r="850" spans="13:14" ht="17.100000000000001" customHeight="1" x14ac:dyDescent="0.3">
      <c r="M850" s="10">
        <v>8.4700000000000006</v>
      </c>
      <c r="N850" s="19" t="s">
        <v>114</v>
      </c>
    </row>
    <row r="851" spans="13:14" ht="17.100000000000001" customHeight="1" x14ac:dyDescent="0.3">
      <c r="M851" s="18">
        <v>8.48</v>
      </c>
      <c r="N851" s="19" t="s">
        <v>114</v>
      </c>
    </row>
    <row r="852" spans="13:14" ht="17.100000000000001" customHeight="1" x14ac:dyDescent="0.3">
      <c r="M852" s="10">
        <v>8.49</v>
      </c>
      <c r="N852" s="19" t="s">
        <v>114</v>
      </c>
    </row>
    <row r="853" spans="13:14" ht="17.100000000000001" customHeight="1" x14ac:dyDescent="0.3">
      <c r="M853" s="18">
        <v>8.5</v>
      </c>
      <c r="N853" s="19" t="s">
        <v>114</v>
      </c>
    </row>
    <row r="854" spans="13:14" ht="17.100000000000001" customHeight="1" x14ac:dyDescent="0.3">
      <c r="M854" s="10">
        <v>8.51</v>
      </c>
      <c r="N854" s="19" t="s">
        <v>114</v>
      </c>
    </row>
    <row r="855" spans="13:14" ht="17.100000000000001" customHeight="1" x14ac:dyDescent="0.3">
      <c r="M855" s="18">
        <v>8.52</v>
      </c>
      <c r="N855" s="19" t="s">
        <v>114</v>
      </c>
    </row>
    <row r="856" spans="13:14" ht="17.100000000000001" customHeight="1" x14ac:dyDescent="0.3">
      <c r="M856" s="10">
        <v>8.5299999999999994</v>
      </c>
      <c r="N856" s="19" t="s">
        <v>114</v>
      </c>
    </row>
    <row r="857" spans="13:14" ht="17.100000000000001" customHeight="1" x14ac:dyDescent="0.3">
      <c r="M857" s="18">
        <v>8.5399999999999991</v>
      </c>
      <c r="N857" s="19" t="s">
        <v>114</v>
      </c>
    </row>
    <row r="858" spans="13:14" ht="17.100000000000001" customHeight="1" x14ac:dyDescent="0.3">
      <c r="M858" s="10">
        <v>8.5500000000000007</v>
      </c>
      <c r="N858" s="19" t="s">
        <v>115</v>
      </c>
    </row>
    <row r="859" spans="13:14" ht="17.100000000000001" customHeight="1" x14ac:dyDescent="0.3">
      <c r="M859" s="18">
        <v>8.56</v>
      </c>
      <c r="N859" s="19" t="s">
        <v>115</v>
      </c>
    </row>
    <row r="860" spans="13:14" ht="17.100000000000001" customHeight="1" x14ac:dyDescent="0.3">
      <c r="M860" s="10">
        <v>8.57</v>
      </c>
      <c r="N860" s="19" t="s">
        <v>115</v>
      </c>
    </row>
    <row r="861" spans="13:14" ht="17.100000000000001" customHeight="1" x14ac:dyDescent="0.3">
      <c r="M861" s="18">
        <v>8.58</v>
      </c>
      <c r="N861" s="19" t="s">
        <v>115</v>
      </c>
    </row>
    <row r="862" spans="13:14" ht="17.100000000000001" customHeight="1" x14ac:dyDescent="0.3">
      <c r="M862" s="10">
        <v>8.59</v>
      </c>
      <c r="N862" s="19" t="s">
        <v>115</v>
      </c>
    </row>
    <row r="863" spans="13:14" ht="17.100000000000001" customHeight="1" x14ac:dyDescent="0.3">
      <c r="M863" s="18">
        <v>8.6</v>
      </c>
      <c r="N863" s="19" t="s">
        <v>115</v>
      </c>
    </row>
    <row r="864" spans="13:14" ht="17.100000000000001" customHeight="1" x14ac:dyDescent="0.3">
      <c r="M864" s="10">
        <v>8.61</v>
      </c>
      <c r="N864" s="19" t="s">
        <v>115</v>
      </c>
    </row>
    <row r="865" spans="13:14" ht="17.100000000000001" customHeight="1" x14ac:dyDescent="0.3">
      <c r="M865" s="18">
        <v>8.6199999999999992</v>
      </c>
      <c r="N865" s="19" t="s">
        <v>115</v>
      </c>
    </row>
    <row r="866" spans="13:14" ht="17.100000000000001" customHeight="1" x14ac:dyDescent="0.3">
      <c r="M866" s="10">
        <v>8.6300000000000008</v>
      </c>
      <c r="N866" s="19" t="s">
        <v>115</v>
      </c>
    </row>
    <row r="867" spans="13:14" ht="17.100000000000001" customHeight="1" x14ac:dyDescent="0.3">
      <c r="M867" s="18">
        <v>8.64</v>
      </c>
      <c r="N867" s="19" t="s">
        <v>115</v>
      </c>
    </row>
    <row r="868" spans="13:14" ht="17.100000000000001" customHeight="1" x14ac:dyDescent="0.3">
      <c r="M868" s="10">
        <v>8.65</v>
      </c>
      <c r="N868" s="19" t="s">
        <v>116</v>
      </c>
    </row>
    <row r="869" spans="13:14" ht="17.100000000000001" customHeight="1" x14ac:dyDescent="0.3">
      <c r="M869" s="18">
        <v>8.66</v>
      </c>
      <c r="N869" s="19" t="s">
        <v>116</v>
      </c>
    </row>
    <row r="870" spans="13:14" ht="17.100000000000001" customHeight="1" x14ac:dyDescent="0.3">
      <c r="M870" s="10">
        <v>8.67</v>
      </c>
      <c r="N870" s="19" t="s">
        <v>116</v>
      </c>
    </row>
    <row r="871" spans="13:14" ht="17.100000000000001" customHeight="1" x14ac:dyDescent="0.3">
      <c r="M871" s="18">
        <v>8.68</v>
      </c>
      <c r="N871" s="19" t="s">
        <v>116</v>
      </c>
    </row>
    <row r="872" spans="13:14" ht="17.100000000000001" customHeight="1" x14ac:dyDescent="0.3">
      <c r="M872" s="10">
        <v>8.69</v>
      </c>
      <c r="N872" s="19" t="s">
        <v>116</v>
      </c>
    </row>
    <row r="873" spans="13:14" ht="17.100000000000001" customHeight="1" x14ac:dyDescent="0.3">
      <c r="M873" s="18">
        <v>8.6999999999999993</v>
      </c>
      <c r="N873" s="19" t="s">
        <v>116</v>
      </c>
    </row>
    <row r="874" spans="13:14" ht="17.100000000000001" customHeight="1" x14ac:dyDescent="0.3">
      <c r="M874" s="10">
        <v>8.7100000000000009</v>
      </c>
      <c r="N874" s="19" t="s">
        <v>116</v>
      </c>
    </row>
    <row r="875" spans="13:14" ht="17.100000000000001" customHeight="1" x14ac:dyDescent="0.3">
      <c r="M875" s="18">
        <v>8.7200000000000006</v>
      </c>
      <c r="N875" s="19" t="s">
        <v>116</v>
      </c>
    </row>
    <row r="876" spans="13:14" ht="17.100000000000001" customHeight="1" x14ac:dyDescent="0.3">
      <c r="M876" s="10">
        <v>8.73</v>
      </c>
      <c r="N876" s="19" t="s">
        <v>116</v>
      </c>
    </row>
    <row r="877" spans="13:14" ht="17.100000000000001" customHeight="1" x14ac:dyDescent="0.3">
      <c r="M877" s="18">
        <v>8.74</v>
      </c>
      <c r="N877" s="19" t="s">
        <v>116</v>
      </c>
    </row>
    <row r="878" spans="13:14" ht="17.100000000000001" customHeight="1" x14ac:dyDescent="0.3">
      <c r="M878" s="10">
        <v>8.75</v>
      </c>
      <c r="N878" s="19" t="s">
        <v>117</v>
      </c>
    </row>
    <row r="879" spans="13:14" ht="17.100000000000001" customHeight="1" x14ac:dyDescent="0.3">
      <c r="M879" s="18">
        <v>8.76</v>
      </c>
      <c r="N879" s="19" t="s">
        <v>117</v>
      </c>
    </row>
    <row r="880" spans="13:14" ht="17.100000000000001" customHeight="1" x14ac:dyDescent="0.3">
      <c r="M880" s="10">
        <v>8.77</v>
      </c>
      <c r="N880" s="19" t="s">
        <v>117</v>
      </c>
    </row>
    <row r="881" spans="13:14" ht="17.100000000000001" customHeight="1" x14ac:dyDescent="0.3">
      <c r="M881" s="18">
        <v>8.7799999999999994</v>
      </c>
      <c r="N881" s="19" t="s">
        <v>117</v>
      </c>
    </row>
    <row r="882" spans="13:14" ht="17.100000000000001" customHeight="1" x14ac:dyDescent="0.3">
      <c r="M882" s="10">
        <v>8.7899999999999991</v>
      </c>
      <c r="N882" s="19" t="s">
        <v>117</v>
      </c>
    </row>
    <row r="883" spans="13:14" ht="17.100000000000001" customHeight="1" x14ac:dyDescent="0.3">
      <c r="M883" s="18">
        <v>8.8000000000000007</v>
      </c>
      <c r="N883" s="19" t="s">
        <v>117</v>
      </c>
    </row>
    <row r="884" spans="13:14" ht="17.100000000000001" customHeight="1" x14ac:dyDescent="0.3">
      <c r="M884" s="10">
        <v>8.81</v>
      </c>
      <c r="N884" s="19" t="s">
        <v>117</v>
      </c>
    </row>
    <row r="885" spans="13:14" ht="17.100000000000001" customHeight="1" x14ac:dyDescent="0.3">
      <c r="M885" s="18">
        <v>8.82</v>
      </c>
      <c r="N885" s="19" t="s">
        <v>117</v>
      </c>
    </row>
    <row r="886" spans="13:14" ht="17.100000000000001" customHeight="1" x14ac:dyDescent="0.3">
      <c r="M886" s="10">
        <v>8.83</v>
      </c>
      <c r="N886" s="19" t="s">
        <v>117</v>
      </c>
    </row>
    <row r="887" spans="13:14" ht="17.100000000000001" customHeight="1" x14ac:dyDescent="0.3">
      <c r="M887" s="18">
        <v>8.84</v>
      </c>
      <c r="N887" s="19" t="s">
        <v>117</v>
      </c>
    </row>
    <row r="888" spans="13:14" ht="17.100000000000001" customHeight="1" x14ac:dyDescent="0.3">
      <c r="M888" s="10">
        <v>8.85</v>
      </c>
      <c r="N888" s="19" t="s">
        <v>118</v>
      </c>
    </row>
    <row r="889" spans="13:14" ht="17.100000000000001" customHeight="1" x14ac:dyDescent="0.3">
      <c r="M889" s="18">
        <v>8.86</v>
      </c>
      <c r="N889" s="19" t="s">
        <v>118</v>
      </c>
    </row>
    <row r="890" spans="13:14" ht="17.100000000000001" customHeight="1" x14ac:dyDescent="0.3">
      <c r="M890" s="10">
        <v>8.8699999999999992</v>
      </c>
      <c r="N890" s="19" t="s">
        <v>118</v>
      </c>
    </row>
    <row r="891" spans="13:14" ht="17.100000000000001" customHeight="1" x14ac:dyDescent="0.3">
      <c r="M891" s="18">
        <v>8.8800000000000008</v>
      </c>
      <c r="N891" s="19" t="s">
        <v>118</v>
      </c>
    </row>
    <row r="892" spans="13:14" ht="17.100000000000001" customHeight="1" x14ac:dyDescent="0.3">
      <c r="M892" s="10">
        <v>8.89</v>
      </c>
      <c r="N892" s="19" t="s">
        <v>118</v>
      </c>
    </row>
    <row r="893" spans="13:14" ht="17.100000000000001" customHeight="1" x14ac:dyDescent="0.3">
      <c r="M893" s="18">
        <v>8.9</v>
      </c>
      <c r="N893" s="19" t="s">
        <v>118</v>
      </c>
    </row>
    <row r="894" spans="13:14" ht="17.100000000000001" customHeight="1" x14ac:dyDescent="0.3">
      <c r="M894" s="10">
        <v>8.91</v>
      </c>
      <c r="N894" s="19" t="s">
        <v>118</v>
      </c>
    </row>
    <row r="895" spans="13:14" ht="17.100000000000001" customHeight="1" x14ac:dyDescent="0.3">
      <c r="M895" s="18">
        <v>8.92</v>
      </c>
      <c r="N895" s="19" t="s">
        <v>118</v>
      </c>
    </row>
    <row r="896" spans="13:14" ht="17.100000000000001" customHeight="1" x14ac:dyDescent="0.3">
      <c r="M896" s="10">
        <v>8.93</v>
      </c>
      <c r="N896" s="19" t="s">
        <v>118</v>
      </c>
    </row>
    <row r="897" spans="13:14" ht="17.100000000000001" customHeight="1" x14ac:dyDescent="0.3">
      <c r="M897" s="18">
        <v>8.94</v>
      </c>
      <c r="N897" s="19" t="s">
        <v>118</v>
      </c>
    </row>
    <row r="898" spans="13:14" ht="17.100000000000001" customHeight="1" x14ac:dyDescent="0.3">
      <c r="M898" s="10">
        <v>8.9499999999999993</v>
      </c>
      <c r="N898" s="19" t="s">
        <v>119</v>
      </c>
    </row>
    <row r="899" spans="13:14" ht="17.100000000000001" customHeight="1" x14ac:dyDescent="0.3">
      <c r="M899" s="18">
        <v>8.9600000000000009</v>
      </c>
      <c r="N899" s="19" t="s">
        <v>119</v>
      </c>
    </row>
    <row r="900" spans="13:14" ht="17.100000000000001" customHeight="1" x14ac:dyDescent="0.3">
      <c r="M900" s="10">
        <v>8.9700000000000006</v>
      </c>
      <c r="N900" s="19" t="s">
        <v>119</v>
      </c>
    </row>
    <row r="901" spans="13:14" ht="17.100000000000001" customHeight="1" x14ac:dyDescent="0.3">
      <c r="M901" s="18">
        <v>8.98</v>
      </c>
      <c r="N901" s="19" t="s">
        <v>119</v>
      </c>
    </row>
    <row r="902" spans="13:14" ht="17.100000000000001" customHeight="1" x14ac:dyDescent="0.3">
      <c r="M902" s="10">
        <v>8.99</v>
      </c>
      <c r="N902" s="19" t="s">
        <v>119</v>
      </c>
    </row>
    <row r="903" spans="13:14" ht="17.100000000000001" customHeight="1" x14ac:dyDescent="0.3">
      <c r="M903" s="18">
        <v>9</v>
      </c>
      <c r="N903" s="19" t="s">
        <v>119</v>
      </c>
    </row>
    <row r="904" spans="13:14" ht="17.100000000000001" customHeight="1" x14ac:dyDescent="0.3">
      <c r="M904" s="10">
        <v>9.01</v>
      </c>
      <c r="N904" s="19" t="s">
        <v>119</v>
      </c>
    </row>
    <row r="905" spans="13:14" ht="17.100000000000001" customHeight="1" x14ac:dyDescent="0.3">
      <c r="M905" s="18">
        <v>9.02</v>
      </c>
      <c r="N905" s="19" t="s">
        <v>119</v>
      </c>
    </row>
    <row r="906" spans="13:14" ht="17.100000000000001" customHeight="1" x14ac:dyDescent="0.3">
      <c r="M906" s="10">
        <v>9.0299999999999994</v>
      </c>
      <c r="N906" s="19" t="s">
        <v>119</v>
      </c>
    </row>
    <row r="907" spans="13:14" ht="17.100000000000001" customHeight="1" x14ac:dyDescent="0.3">
      <c r="M907" s="18">
        <v>9.0399999999999991</v>
      </c>
      <c r="N907" s="19" t="s">
        <v>119</v>
      </c>
    </row>
    <row r="908" spans="13:14" ht="17.100000000000001" customHeight="1" x14ac:dyDescent="0.3">
      <c r="M908" s="10">
        <v>9.0500000000000007</v>
      </c>
      <c r="N908" s="19" t="s">
        <v>120</v>
      </c>
    </row>
    <row r="909" spans="13:14" ht="17.100000000000001" customHeight="1" x14ac:dyDescent="0.3">
      <c r="M909" s="18">
        <v>9.06</v>
      </c>
      <c r="N909" s="19" t="s">
        <v>120</v>
      </c>
    </row>
    <row r="910" spans="13:14" ht="17.100000000000001" customHeight="1" x14ac:dyDescent="0.3">
      <c r="M910" s="10">
        <v>9.07</v>
      </c>
      <c r="N910" s="19" t="s">
        <v>120</v>
      </c>
    </row>
    <row r="911" spans="13:14" ht="17.100000000000001" customHeight="1" x14ac:dyDescent="0.3">
      <c r="M911" s="18">
        <v>9.08</v>
      </c>
      <c r="N911" s="19" t="s">
        <v>120</v>
      </c>
    </row>
    <row r="912" spans="13:14" ht="17.100000000000001" customHeight="1" x14ac:dyDescent="0.3">
      <c r="M912" s="10">
        <v>9.09</v>
      </c>
      <c r="N912" s="19" t="s">
        <v>120</v>
      </c>
    </row>
    <row r="913" spans="13:14" ht="17.100000000000001" customHeight="1" x14ac:dyDescent="0.3">
      <c r="M913" s="18">
        <v>9.1</v>
      </c>
      <c r="N913" s="19" t="s">
        <v>120</v>
      </c>
    </row>
    <row r="914" spans="13:14" ht="17.100000000000001" customHeight="1" x14ac:dyDescent="0.3">
      <c r="M914" s="10">
        <v>9.11</v>
      </c>
      <c r="N914" s="19" t="s">
        <v>120</v>
      </c>
    </row>
    <row r="915" spans="13:14" ht="17.100000000000001" customHeight="1" x14ac:dyDescent="0.3">
      <c r="M915" s="18">
        <v>9.1199999999999992</v>
      </c>
      <c r="N915" s="19" t="s">
        <v>120</v>
      </c>
    </row>
    <row r="916" spans="13:14" ht="17.100000000000001" customHeight="1" x14ac:dyDescent="0.3">
      <c r="M916" s="10">
        <v>9.1300000000000008</v>
      </c>
      <c r="N916" s="19" t="s">
        <v>120</v>
      </c>
    </row>
    <row r="917" spans="13:14" ht="17.100000000000001" customHeight="1" x14ac:dyDescent="0.3">
      <c r="M917" s="18">
        <v>9.14</v>
      </c>
      <c r="N917" s="19" t="s">
        <v>120</v>
      </c>
    </row>
    <row r="918" spans="13:14" ht="17.100000000000001" customHeight="1" x14ac:dyDescent="0.3">
      <c r="M918" s="10">
        <v>9.15</v>
      </c>
      <c r="N918" s="19" t="s">
        <v>121</v>
      </c>
    </row>
    <row r="919" spans="13:14" ht="17.100000000000001" customHeight="1" x14ac:dyDescent="0.3">
      <c r="M919" s="18">
        <v>9.16</v>
      </c>
      <c r="N919" s="19" t="s">
        <v>121</v>
      </c>
    </row>
    <row r="920" spans="13:14" ht="17.100000000000001" customHeight="1" x14ac:dyDescent="0.3">
      <c r="M920" s="10">
        <v>9.17</v>
      </c>
      <c r="N920" s="19" t="s">
        <v>121</v>
      </c>
    </row>
    <row r="921" spans="13:14" ht="17.100000000000001" customHeight="1" x14ac:dyDescent="0.3">
      <c r="M921" s="18">
        <v>9.18</v>
      </c>
      <c r="N921" s="19" t="s">
        <v>121</v>
      </c>
    </row>
    <row r="922" spans="13:14" ht="17.100000000000001" customHeight="1" x14ac:dyDescent="0.3">
      <c r="M922" s="10">
        <v>9.19</v>
      </c>
      <c r="N922" s="19" t="s">
        <v>121</v>
      </c>
    </row>
    <row r="923" spans="13:14" ht="17.100000000000001" customHeight="1" x14ac:dyDescent="0.3">
      <c r="M923" s="18">
        <v>9.1999999999999993</v>
      </c>
      <c r="N923" s="19" t="s">
        <v>121</v>
      </c>
    </row>
    <row r="924" spans="13:14" ht="17.100000000000001" customHeight="1" x14ac:dyDescent="0.3">
      <c r="M924" s="10">
        <v>9.2100000000000009</v>
      </c>
      <c r="N924" s="19" t="s">
        <v>121</v>
      </c>
    </row>
    <row r="925" spans="13:14" ht="17.100000000000001" customHeight="1" x14ac:dyDescent="0.3">
      <c r="M925" s="18">
        <v>9.2200000000000006</v>
      </c>
      <c r="N925" s="19" t="s">
        <v>121</v>
      </c>
    </row>
    <row r="926" spans="13:14" ht="17.100000000000001" customHeight="1" x14ac:dyDescent="0.3">
      <c r="M926" s="10">
        <v>9.23</v>
      </c>
      <c r="N926" s="19" t="s">
        <v>121</v>
      </c>
    </row>
    <row r="927" spans="13:14" ht="17.100000000000001" customHeight="1" x14ac:dyDescent="0.3">
      <c r="M927" s="18">
        <v>9.24</v>
      </c>
      <c r="N927" s="19" t="s">
        <v>121</v>
      </c>
    </row>
    <row r="928" spans="13:14" ht="17.100000000000001" customHeight="1" x14ac:dyDescent="0.3">
      <c r="M928" s="10">
        <v>9.25</v>
      </c>
      <c r="N928" s="19" t="s">
        <v>122</v>
      </c>
    </row>
    <row r="929" spans="13:14" ht="17.100000000000001" customHeight="1" x14ac:dyDescent="0.3">
      <c r="M929" s="18">
        <v>9.26</v>
      </c>
      <c r="N929" s="19" t="s">
        <v>122</v>
      </c>
    </row>
    <row r="930" spans="13:14" ht="17.100000000000001" customHeight="1" x14ac:dyDescent="0.3">
      <c r="M930" s="10">
        <v>9.27</v>
      </c>
      <c r="N930" s="19" t="s">
        <v>122</v>
      </c>
    </row>
    <row r="931" spans="13:14" ht="17.100000000000001" customHeight="1" x14ac:dyDescent="0.3">
      <c r="M931" s="18">
        <v>9.2799999999999994</v>
      </c>
      <c r="N931" s="19" t="s">
        <v>122</v>
      </c>
    </row>
    <row r="932" spans="13:14" ht="17.100000000000001" customHeight="1" x14ac:dyDescent="0.3">
      <c r="M932" s="10">
        <v>9.2899999999999991</v>
      </c>
      <c r="N932" s="19" t="s">
        <v>122</v>
      </c>
    </row>
    <row r="933" spans="13:14" ht="17.100000000000001" customHeight="1" x14ac:dyDescent="0.3">
      <c r="M933" s="18">
        <v>9.3000000000000007</v>
      </c>
      <c r="N933" s="19" t="s">
        <v>122</v>
      </c>
    </row>
    <row r="934" spans="13:14" ht="17.100000000000001" customHeight="1" x14ac:dyDescent="0.3">
      <c r="M934" s="10">
        <v>9.31</v>
      </c>
      <c r="N934" s="19" t="s">
        <v>122</v>
      </c>
    </row>
    <row r="935" spans="13:14" ht="17.100000000000001" customHeight="1" x14ac:dyDescent="0.3">
      <c r="M935" s="18">
        <v>9.32</v>
      </c>
      <c r="N935" s="19" t="s">
        <v>122</v>
      </c>
    </row>
    <row r="936" spans="13:14" ht="17.100000000000001" customHeight="1" x14ac:dyDescent="0.3">
      <c r="M936" s="10">
        <v>9.33</v>
      </c>
      <c r="N936" s="19" t="s">
        <v>122</v>
      </c>
    </row>
    <row r="937" spans="13:14" ht="17.100000000000001" customHeight="1" x14ac:dyDescent="0.3">
      <c r="M937" s="18">
        <v>9.34</v>
      </c>
      <c r="N937" s="19" t="s">
        <v>122</v>
      </c>
    </row>
    <row r="938" spans="13:14" ht="17.100000000000001" customHeight="1" x14ac:dyDescent="0.3">
      <c r="M938" s="10">
        <v>9.35</v>
      </c>
      <c r="N938" s="19" t="s">
        <v>123</v>
      </c>
    </row>
    <row r="939" spans="13:14" ht="17.100000000000001" customHeight="1" x14ac:dyDescent="0.3">
      <c r="M939" s="18">
        <v>9.36</v>
      </c>
      <c r="N939" s="19" t="s">
        <v>123</v>
      </c>
    </row>
    <row r="940" spans="13:14" ht="17.100000000000001" customHeight="1" x14ac:dyDescent="0.3">
      <c r="M940" s="10">
        <v>9.3699999999999992</v>
      </c>
      <c r="N940" s="19" t="s">
        <v>123</v>
      </c>
    </row>
    <row r="941" spans="13:14" ht="17.100000000000001" customHeight="1" x14ac:dyDescent="0.3">
      <c r="M941" s="18">
        <v>9.3800000000000008</v>
      </c>
      <c r="N941" s="19" t="s">
        <v>123</v>
      </c>
    </row>
    <row r="942" spans="13:14" ht="17.100000000000001" customHeight="1" x14ac:dyDescent="0.3">
      <c r="M942" s="10">
        <v>9.39</v>
      </c>
      <c r="N942" s="19" t="s">
        <v>123</v>
      </c>
    </row>
    <row r="943" spans="13:14" ht="17.100000000000001" customHeight="1" x14ac:dyDescent="0.3">
      <c r="M943" s="18">
        <v>9.4</v>
      </c>
      <c r="N943" s="19" t="s">
        <v>123</v>
      </c>
    </row>
    <row r="944" spans="13:14" ht="17.100000000000001" customHeight="1" x14ac:dyDescent="0.3">
      <c r="M944" s="10">
        <v>9.41</v>
      </c>
      <c r="N944" s="19" t="s">
        <v>123</v>
      </c>
    </row>
    <row r="945" spans="13:14" ht="17.100000000000001" customHeight="1" x14ac:dyDescent="0.3">
      <c r="M945" s="18">
        <v>9.42</v>
      </c>
      <c r="N945" s="19" t="s">
        <v>123</v>
      </c>
    </row>
    <row r="946" spans="13:14" ht="17.100000000000001" customHeight="1" x14ac:dyDescent="0.3">
      <c r="M946" s="10">
        <v>9.43</v>
      </c>
      <c r="N946" s="19" t="s">
        <v>123</v>
      </c>
    </row>
    <row r="947" spans="13:14" ht="17.100000000000001" customHeight="1" x14ac:dyDescent="0.3">
      <c r="M947" s="18">
        <v>9.44</v>
      </c>
      <c r="N947" s="19" t="s">
        <v>123</v>
      </c>
    </row>
    <row r="948" spans="13:14" ht="17.100000000000001" customHeight="1" x14ac:dyDescent="0.3">
      <c r="M948" s="10">
        <v>9.4499999999999993</v>
      </c>
      <c r="N948" s="19" t="s">
        <v>124</v>
      </c>
    </row>
    <row r="949" spans="13:14" ht="17.100000000000001" customHeight="1" x14ac:dyDescent="0.3">
      <c r="M949" s="18">
        <v>9.4600000000000009</v>
      </c>
      <c r="N949" s="19" t="s">
        <v>124</v>
      </c>
    </row>
    <row r="950" spans="13:14" ht="17.100000000000001" customHeight="1" x14ac:dyDescent="0.3">
      <c r="M950" s="10">
        <v>9.4700000000000006</v>
      </c>
      <c r="N950" s="19" t="s">
        <v>124</v>
      </c>
    </row>
    <row r="951" spans="13:14" ht="17.100000000000001" customHeight="1" x14ac:dyDescent="0.3">
      <c r="M951" s="18">
        <v>9.48</v>
      </c>
      <c r="N951" s="19" t="s">
        <v>124</v>
      </c>
    </row>
    <row r="952" spans="13:14" ht="17.100000000000001" customHeight="1" x14ac:dyDescent="0.3">
      <c r="M952" s="10">
        <v>9.49</v>
      </c>
      <c r="N952" s="19" t="s">
        <v>124</v>
      </c>
    </row>
    <row r="953" spans="13:14" ht="17.100000000000001" customHeight="1" x14ac:dyDescent="0.3">
      <c r="M953" s="18">
        <v>9.5</v>
      </c>
      <c r="N953" s="19" t="s">
        <v>124</v>
      </c>
    </row>
    <row r="954" spans="13:14" ht="17.100000000000001" customHeight="1" x14ac:dyDescent="0.3">
      <c r="M954" s="10">
        <v>9.51</v>
      </c>
      <c r="N954" s="19" t="s">
        <v>124</v>
      </c>
    </row>
    <row r="955" spans="13:14" ht="17.100000000000001" customHeight="1" x14ac:dyDescent="0.3">
      <c r="M955" s="18">
        <v>9.52</v>
      </c>
      <c r="N955" s="19" t="s">
        <v>124</v>
      </c>
    </row>
    <row r="956" spans="13:14" ht="17.100000000000001" customHeight="1" x14ac:dyDescent="0.3">
      <c r="M956" s="10">
        <v>9.5299999999999994</v>
      </c>
      <c r="N956" s="19" t="s">
        <v>124</v>
      </c>
    </row>
    <row r="957" spans="13:14" ht="17.100000000000001" customHeight="1" x14ac:dyDescent="0.3">
      <c r="M957" s="18">
        <v>9.5399999999999991</v>
      </c>
      <c r="N957" s="19" t="s">
        <v>124</v>
      </c>
    </row>
    <row r="958" spans="13:14" ht="17.100000000000001" customHeight="1" x14ac:dyDescent="0.3">
      <c r="M958" s="10">
        <v>9.5500000000000007</v>
      </c>
      <c r="N958" s="19" t="s">
        <v>125</v>
      </c>
    </row>
    <row r="959" spans="13:14" ht="17.100000000000001" customHeight="1" x14ac:dyDescent="0.3">
      <c r="M959" s="18">
        <v>9.56</v>
      </c>
      <c r="N959" s="19" t="s">
        <v>125</v>
      </c>
    </row>
    <row r="960" spans="13:14" ht="17.100000000000001" customHeight="1" x14ac:dyDescent="0.3">
      <c r="M960" s="10">
        <v>9.57</v>
      </c>
      <c r="N960" s="19" t="s">
        <v>125</v>
      </c>
    </row>
    <row r="961" spans="13:14" ht="17.100000000000001" customHeight="1" x14ac:dyDescent="0.3">
      <c r="M961" s="18">
        <v>9.58</v>
      </c>
      <c r="N961" s="19" t="s">
        <v>125</v>
      </c>
    </row>
    <row r="962" spans="13:14" ht="17.100000000000001" customHeight="1" x14ac:dyDescent="0.3">
      <c r="M962" s="10">
        <v>9.59</v>
      </c>
      <c r="N962" s="19" t="s">
        <v>125</v>
      </c>
    </row>
    <row r="963" spans="13:14" ht="17.100000000000001" customHeight="1" x14ac:dyDescent="0.3">
      <c r="M963" s="18">
        <v>9.6</v>
      </c>
      <c r="N963" s="19" t="s">
        <v>125</v>
      </c>
    </row>
    <row r="964" spans="13:14" ht="17.100000000000001" customHeight="1" x14ac:dyDescent="0.3">
      <c r="M964" s="10">
        <v>9.61</v>
      </c>
      <c r="N964" s="19" t="s">
        <v>125</v>
      </c>
    </row>
    <row r="965" spans="13:14" ht="17.100000000000001" customHeight="1" x14ac:dyDescent="0.3">
      <c r="M965" s="18">
        <v>9.6199999999999992</v>
      </c>
      <c r="N965" s="19" t="s">
        <v>125</v>
      </c>
    </row>
    <row r="966" spans="13:14" ht="17.100000000000001" customHeight="1" x14ac:dyDescent="0.3">
      <c r="M966" s="10">
        <v>9.6300000000000008</v>
      </c>
      <c r="N966" s="19" t="s">
        <v>125</v>
      </c>
    </row>
    <row r="967" spans="13:14" ht="17.100000000000001" customHeight="1" x14ac:dyDescent="0.3">
      <c r="M967" s="18">
        <v>9.64</v>
      </c>
      <c r="N967" s="19" t="s">
        <v>125</v>
      </c>
    </row>
    <row r="968" spans="13:14" ht="17.100000000000001" customHeight="1" x14ac:dyDescent="0.3">
      <c r="M968" s="10">
        <v>9.65</v>
      </c>
      <c r="N968" s="19" t="s">
        <v>126</v>
      </c>
    </row>
    <row r="969" spans="13:14" ht="17.100000000000001" customHeight="1" x14ac:dyDescent="0.3">
      <c r="M969" s="18">
        <v>9.66</v>
      </c>
      <c r="N969" s="19" t="s">
        <v>126</v>
      </c>
    </row>
    <row r="970" spans="13:14" ht="17.100000000000001" customHeight="1" x14ac:dyDescent="0.3">
      <c r="M970" s="10">
        <v>9.67</v>
      </c>
      <c r="N970" s="19" t="s">
        <v>126</v>
      </c>
    </row>
    <row r="971" spans="13:14" ht="17.100000000000001" customHeight="1" x14ac:dyDescent="0.3">
      <c r="M971" s="18">
        <v>9.68</v>
      </c>
      <c r="N971" s="19" t="s">
        <v>126</v>
      </c>
    </row>
    <row r="972" spans="13:14" ht="17.100000000000001" customHeight="1" x14ac:dyDescent="0.3">
      <c r="M972" s="10">
        <v>9.69</v>
      </c>
      <c r="N972" s="19" t="s">
        <v>126</v>
      </c>
    </row>
    <row r="973" spans="13:14" ht="17.100000000000001" customHeight="1" x14ac:dyDescent="0.3">
      <c r="M973" s="18">
        <v>9.6999999999999993</v>
      </c>
      <c r="N973" s="19" t="s">
        <v>126</v>
      </c>
    </row>
    <row r="974" spans="13:14" ht="17.100000000000001" customHeight="1" x14ac:dyDescent="0.3">
      <c r="M974" s="10">
        <v>9.7100000000000009</v>
      </c>
      <c r="N974" s="19" t="s">
        <v>126</v>
      </c>
    </row>
    <row r="975" spans="13:14" ht="17.100000000000001" customHeight="1" x14ac:dyDescent="0.3">
      <c r="M975" s="18">
        <v>9.7200000000000006</v>
      </c>
      <c r="N975" s="19" t="s">
        <v>126</v>
      </c>
    </row>
    <row r="976" spans="13:14" ht="17.100000000000001" customHeight="1" x14ac:dyDescent="0.3">
      <c r="M976" s="10">
        <v>9.73</v>
      </c>
      <c r="N976" s="19" t="s">
        <v>126</v>
      </c>
    </row>
    <row r="977" spans="13:14" ht="17.100000000000001" customHeight="1" x14ac:dyDescent="0.3">
      <c r="M977" s="18">
        <v>9.74</v>
      </c>
      <c r="N977" s="19" t="s">
        <v>126</v>
      </c>
    </row>
    <row r="978" spans="13:14" ht="17.100000000000001" customHeight="1" x14ac:dyDescent="0.3">
      <c r="M978" s="10">
        <v>9.75</v>
      </c>
      <c r="N978" s="19" t="s">
        <v>127</v>
      </c>
    </row>
    <row r="979" spans="13:14" ht="17.100000000000001" customHeight="1" x14ac:dyDescent="0.3">
      <c r="M979" s="18">
        <v>9.76</v>
      </c>
      <c r="N979" s="19" t="s">
        <v>127</v>
      </c>
    </row>
    <row r="980" spans="13:14" ht="17.100000000000001" customHeight="1" x14ac:dyDescent="0.3">
      <c r="M980" s="10">
        <v>9.77</v>
      </c>
      <c r="N980" s="19" t="s">
        <v>127</v>
      </c>
    </row>
    <row r="981" spans="13:14" ht="17.100000000000001" customHeight="1" x14ac:dyDescent="0.3">
      <c r="M981" s="18">
        <v>9.7799999999999994</v>
      </c>
      <c r="N981" s="19" t="s">
        <v>127</v>
      </c>
    </row>
    <row r="982" spans="13:14" ht="17.100000000000001" customHeight="1" x14ac:dyDescent="0.3">
      <c r="M982" s="10">
        <v>9.7899999999999991</v>
      </c>
      <c r="N982" s="19" t="s">
        <v>127</v>
      </c>
    </row>
    <row r="983" spans="13:14" ht="17.100000000000001" customHeight="1" x14ac:dyDescent="0.3">
      <c r="M983" s="18">
        <v>9.8000000000000007</v>
      </c>
      <c r="N983" s="19" t="s">
        <v>127</v>
      </c>
    </row>
    <row r="984" spans="13:14" ht="17.100000000000001" customHeight="1" x14ac:dyDescent="0.3">
      <c r="M984" s="10">
        <v>9.81</v>
      </c>
      <c r="N984" s="19" t="s">
        <v>127</v>
      </c>
    </row>
    <row r="985" spans="13:14" ht="17.100000000000001" customHeight="1" x14ac:dyDescent="0.3">
      <c r="M985" s="18">
        <v>9.82</v>
      </c>
      <c r="N985" s="19" t="s">
        <v>127</v>
      </c>
    </row>
    <row r="986" spans="13:14" ht="17.100000000000001" customHeight="1" x14ac:dyDescent="0.3">
      <c r="M986" s="10">
        <v>9.83</v>
      </c>
      <c r="N986" s="19" t="s">
        <v>127</v>
      </c>
    </row>
    <row r="987" spans="13:14" ht="17.100000000000001" customHeight="1" x14ac:dyDescent="0.3">
      <c r="M987" s="18">
        <v>9.84</v>
      </c>
      <c r="N987" s="19" t="s">
        <v>127</v>
      </c>
    </row>
    <row r="988" spans="13:14" ht="17.100000000000001" customHeight="1" x14ac:dyDescent="0.3">
      <c r="M988" s="10">
        <v>9.85</v>
      </c>
      <c r="N988" s="19" t="s">
        <v>128</v>
      </c>
    </row>
    <row r="989" spans="13:14" ht="17.100000000000001" customHeight="1" x14ac:dyDescent="0.3">
      <c r="M989" s="18">
        <v>9.86</v>
      </c>
      <c r="N989" s="19" t="s">
        <v>128</v>
      </c>
    </row>
    <row r="990" spans="13:14" ht="17.100000000000001" customHeight="1" x14ac:dyDescent="0.3">
      <c r="M990" s="10">
        <v>9.8699999999999992</v>
      </c>
      <c r="N990" s="19" t="s">
        <v>128</v>
      </c>
    </row>
    <row r="991" spans="13:14" ht="17.100000000000001" customHeight="1" x14ac:dyDescent="0.3">
      <c r="M991" s="18">
        <v>9.8800000000000008</v>
      </c>
      <c r="N991" s="19" t="s">
        <v>128</v>
      </c>
    </row>
    <row r="992" spans="13:14" ht="17.100000000000001" customHeight="1" x14ac:dyDescent="0.3">
      <c r="M992" s="10">
        <v>9.89</v>
      </c>
      <c r="N992" s="19" t="s">
        <v>128</v>
      </c>
    </row>
    <row r="993" spans="13:14" ht="17.100000000000001" customHeight="1" x14ac:dyDescent="0.3">
      <c r="M993" s="18">
        <v>9.9</v>
      </c>
      <c r="N993" s="19" t="s">
        <v>128</v>
      </c>
    </row>
    <row r="994" spans="13:14" ht="17.100000000000001" customHeight="1" x14ac:dyDescent="0.3">
      <c r="M994" s="10">
        <v>9.91</v>
      </c>
      <c r="N994" s="19" t="s">
        <v>128</v>
      </c>
    </row>
    <row r="995" spans="13:14" ht="17.100000000000001" customHeight="1" x14ac:dyDescent="0.3">
      <c r="M995" s="18">
        <v>9.92</v>
      </c>
      <c r="N995" s="19" t="s">
        <v>128</v>
      </c>
    </row>
    <row r="996" spans="13:14" ht="17.100000000000001" customHeight="1" x14ac:dyDescent="0.3">
      <c r="M996" s="10">
        <v>9.93</v>
      </c>
      <c r="N996" s="19" t="s">
        <v>128</v>
      </c>
    </row>
    <row r="997" spans="13:14" ht="17.100000000000001" customHeight="1" x14ac:dyDescent="0.3">
      <c r="M997" s="18">
        <v>9.94</v>
      </c>
      <c r="N997" s="19" t="s">
        <v>128</v>
      </c>
    </row>
    <row r="998" spans="13:14" ht="17.100000000000001" customHeight="1" x14ac:dyDescent="0.3">
      <c r="M998" s="10">
        <v>9.9499999999999993</v>
      </c>
      <c r="N998" s="19" t="s">
        <v>129</v>
      </c>
    </row>
    <row r="999" spans="13:14" ht="17.100000000000001" customHeight="1" x14ac:dyDescent="0.3">
      <c r="M999" s="18">
        <v>9.9600000000000009</v>
      </c>
      <c r="N999" s="19" t="s">
        <v>129</v>
      </c>
    </row>
    <row r="1000" spans="13:14" ht="17.100000000000001" customHeight="1" x14ac:dyDescent="0.3">
      <c r="M1000" s="10">
        <v>9.9700000000000006</v>
      </c>
      <c r="N1000" s="19" t="s">
        <v>129</v>
      </c>
    </row>
    <row r="1001" spans="13:14" ht="17.100000000000001" customHeight="1" x14ac:dyDescent="0.3">
      <c r="M1001" s="18">
        <v>9.98</v>
      </c>
      <c r="N1001" s="19" t="s">
        <v>129</v>
      </c>
    </row>
    <row r="1002" spans="13:14" ht="17.100000000000001" customHeight="1" x14ac:dyDescent="0.3">
      <c r="M1002" s="10">
        <v>9.99</v>
      </c>
      <c r="N1002" s="19" t="s">
        <v>129</v>
      </c>
    </row>
    <row r="1003" spans="13:14" ht="17.100000000000001" customHeight="1" x14ac:dyDescent="0.3">
      <c r="M1003" s="18">
        <v>10</v>
      </c>
      <c r="N1003" s="19" t="s">
        <v>129</v>
      </c>
    </row>
    <row r="1004" spans="13:14" ht="17.100000000000001" customHeight="1" x14ac:dyDescent="0.3">
      <c r="M1004" s="10">
        <v>10.01</v>
      </c>
      <c r="N1004" s="19" t="s">
        <v>129</v>
      </c>
    </row>
    <row r="1005" spans="13:14" ht="17.100000000000001" customHeight="1" x14ac:dyDescent="0.3">
      <c r="M1005" s="18">
        <v>10.02</v>
      </c>
      <c r="N1005" s="19" t="s">
        <v>129</v>
      </c>
    </row>
    <row r="1006" spans="13:14" ht="17.100000000000001" customHeight="1" x14ac:dyDescent="0.3">
      <c r="M1006" s="10">
        <v>10.029999999999999</v>
      </c>
      <c r="N1006" s="19" t="s">
        <v>129</v>
      </c>
    </row>
    <row r="1007" spans="13:14" ht="17.100000000000001" customHeight="1" x14ac:dyDescent="0.3">
      <c r="M1007" s="18">
        <v>10.039999999999999</v>
      </c>
      <c r="N1007" s="19" t="s">
        <v>129</v>
      </c>
    </row>
    <row r="1008" spans="13:14" ht="17.100000000000001" customHeight="1" x14ac:dyDescent="0.3">
      <c r="M1008" s="10">
        <v>10.050000000000001</v>
      </c>
      <c r="N1008" s="19" t="s">
        <v>130</v>
      </c>
    </row>
    <row r="1009" spans="13:14" ht="17.100000000000001" customHeight="1" x14ac:dyDescent="0.3">
      <c r="M1009" s="18">
        <v>10.06</v>
      </c>
      <c r="N1009" s="19" t="s">
        <v>130</v>
      </c>
    </row>
    <row r="1010" spans="13:14" ht="17.100000000000001" customHeight="1" x14ac:dyDescent="0.3">
      <c r="M1010" s="10">
        <v>10.07</v>
      </c>
      <c r="N1010" s="19" t="s">
        <v>130</v>
      </c>
    </row>
    <row r="1011" spans="13:14" ht="17.100000000000001" customHeight="1" x14ac:dyDescent="0.3">
      <c r="M1011" s="18">
        <v>10.08</v>
      </c>
      <c r="N1011" s="19" t="s">
        <v>130</v>
      </c>
    </row>
    <row r="1012" spans="13:14" ht="17.100000000000001" customHeight="1" x14ac:dyDescent="0.3">
      <c r="M1012" s="10">
        <v>10.09</v>
      </c>
      <c r="N1012" s="19" t="s">
        <v>130</v>
      </c>
    </row>
    <row r="1013" spans="13:14" ht="17.100000000000001" customHeight="1" x14ac:dyDescent="0.3">
      <c r="M1013" s="18">
        <v>10.1</v>
      </c>
      <c r="N1013" s="19" t="s">
        <v>130</v>
      </c>
    </row>
    <row r="1014" spans="13:14" ht="17.100000000000001" customHeight="1" x14ac:dyDescent="0.3">
      <c r="M1014" s="10">
        <v>10.11</v>
      </c>
      <c r="N1014" s="19" t="s">
        <v>130</v>
      </c>
    </row>
    <row r="1015" spans="13:14" ht="17.100000000000001" customHeight="1" x14ac:dyDescent="0.3">
      <c r="M1015" s="18">
        <v>10.119999999999999</v>
      </c>
      <c r="N1015" s="19" t="s">
        <v>130</v>
      </c>
    </row>
    <row r="1016" spans="13:14" ht="17.100000000000001" customHeight="1" x14ac:dyDescent="0.3">
      <c r="M1016" s="10">
        <v>10.130000000000001</v>
      </c>
      <c r="N1016" s="19" t="s">
        <v>130</v>
      </c>
    </row>
    <row r="1017" spans="13:14" ht="17.100000000000001" customHeight="1" x14ac:dyDescent="0.3">
      <c r="M1017" s="18">
        <v>10.14</v>
      </c>
      <c r="N1017" s="19" t="s">
        <v>130</v>
      </c>
    </row>
    <row r="1018" spans="13:14" ht="17.100000000000001" customHeight="1" x14ac:dyDescent="0.3">
      <c r="M1018" s="10">
        <v>10.15</v>
      </c>
      <c r="N1018" s="19" t="s">
        <v>131</v>
      </c>
    </row>
    <row r="1019" spans="13:14" ht="17.100000000000001" customHeight="1" x14ac:dyDescent="0.3">
      <c r="M1019" s="18">
        <v>10.16</v>
      </c>
      <c r="N1019" s="19" t="s">
        <v>131</v>
      </c>
    </row>
    <row r="1020" spans="13:14" ht="17.100000000000001" customHeight="1" x14ac:dyDescent="0.3">
      <c r="M1020" s="10">
        <v>10.17</v>
      </c>
      <c r="N1020" s="19" t="s">
        <v>131</v>
      </c>
    </row>
    <row r="1021" spans="13:14" ht="17.100000000000001" customHeight="1" x14ac:dyDescent="0.3">
      <c r="M1021" s="18">
        <v>10.18</v>
      </c>
      <c r="N1021" s="19" t="s">
        <v>131</v>
      </c>
    </row>
    <row r="1022" spans="13:14" ht="17.100000000000001" customHeight="1" x14ac:dyDescent="0.3">
      <c r="M1022" s="10">
        <v>10.19</v>
      </c>
      <c r="N1022" s="19" t="s">
        <v>131</v>
      </c>
    </row>
    <row r="1023" spans="13:14" ht="17.100000000000001" customHeight="1" x14ac:dyDescent="0.3">
      <c r="M1023" s="18">
        <v>10.199999999999999</v>
      </c>
      <c r="N1023" s="19" t="s">
        <v>131</v>
      </c>
    </row>
    <row r="1024" spans="13:14" ht="17.100000000000001" customHeight="1" x14ac:dyDescent="0.3">
      <c r="M1024" s="10">
        <v>10.210000000000001</v>
      </c>
      <c r="N1024" s="19" t="s">
        <v>131</v>
      </c>
    </row>
    <row r="1025" spans="13:14" ht="17.100000000000001" customHeight="1" x14ac:dyDescent="0.3">
      <c r="M1025" s="18">
        <v>10.220000000000001</v>
      </c>
      <c r="N1025" s="19" t="s">
        <v>131</v>
      </c>
    </row>
    <row r="1026" spans="13:14" ht="17.100000000000001" customHeight="1" x14ac:dyDescent="0.3">
      <c r="M1026" s="10">
        <v>10.23</v>
      </c>
      <c r="N1026" s="19" t="s">
        <v>131</v>
      </c>
    </row>
    <row r="1027" spans="13:14" ht="17.100000000000001" customHeight="1" x14ac:dyDescent="0.3">
      <c r="M1027" s="18">
        <v>10.24</v>
      </c>
      <c r="N1027" s="19" t="s">
        <v>131</v>
      </c>
    </row>
    <row r="1028" spans="13:14" ht="17.100000000000001" customHeight="1" x14ac:dyDescent="0.3">
      <c r="M1028" s="10">
        <v>10.25</v>
      </c>
      <c r="N1028" s="19" t="s">
        <v>132</v>
      </c>
    </row>
    <row r="1029" spans="13:14" ht="17.100000000000001" customHeight="1" x14ac:dyDescent="0.3">
      <c r="M1029" s="18">
        <v>10.26</v>
      </c>
      <c r="N1029" s="19" t="s">
        <v>132</v>
      </c>
    </row>
    <row r="1030" spans="13:14" ht="17.100000000000001" customHeight="1" x14ac:dyDescent="0.3">
      <c r="M1030" s="10">
        <v>10.27</v>
      </c>
      <c r="N1030" s="19" t="s">
        <v>132</v>
      </c>
    </row>
    <row r="1031" spans="13:14" ht="17.100000000000001" customHeight="1" x14ac:dyDescent="0.3">
      <c r="M1031" s="18">
        <v>10.28</v>
      </c>
      <c r="N1031" s="19" t="s">
        <v>132</v>
      </c>
    </row>
    <row r="1032" spans="13:14" ht="17.100000000000001" customHeight="1" x14ac:dyDescent="0.3">
      <c r="M1032" s="10">
        <v>10.29</v>
      </c>
      <c r="N1032" s="19" t="s">
        <v>132</v>
      </c>
    </row>
    <row r="1033" spans="13:14" ht="17.100000000000001" customHeight="1" x14ac:dyDescent="0.3">
      <c r="M1033" s="18">
        <v>10.3</v>
      </c>
      <c r="N1033" s="19" t="s">
        <v>132</v>
      </c>
    </row>
    <row r="1034" spans="13:14" ht="17.100000000000001" customHeight="1" x14ac:dyDescent="0.3">
      <c r="M1034" s="10">
        <v>10.31</v>
      </c>
      <c r="N1034" s="19" t="s">
        <v>132</v>
      </c>
    </row>
    <row r="1035" spans="13:14" ht="17.100000000000001" customHeight="1" x14ac:dyDescent="0.3">
      <c r="M1035" s="18">
        <v>10.32</v>
      </c>
      <c r="N1035" s="19" t="s">
        <v>132</v>
      </c>
    </row>
    <row r="1036" spans="13:14" ht="17.100000000000001" customHeight="1" x14ac:dyDescent="0.3">
      <c r="M1036" s="10">
        <v>10.33</v>
      </c>
      <c r="N1036" s="19" t="s">
        <v>132</v>
      </c>
    </row>
    <row r="1037" spans="13:14" ht="17.100000000000001" customHeight="1" x14ac:dyDescent="0.3">
      <c r="M1037" s="18">
        <v>10.34</v>
      </c>
      <c r="N1037" s="19" t="s">
        <v>132</v>
      </c>
    </row>
    <row r="1038" spans="13:14" ht="17.100000000000001" customHeight="1" x14ac:dyDescent="0.3">
      <c r="M1038" s="10">
        <v>10.35</v>
      </c>
      <c r="N1038" s="19" t="s">
        <v>133</v>
      </c>
    </row>
    <row r="1039" spans="13:14" ht="17.100000000000001" customHeight="1" x14ac:dyDescent="0.3">
      <c r="M1039" s="18">
        <v>10.36</v>
      </c>
      <c r="N1039" s="19" t="s">
        <v>133</v>
      </c>
    </row>
    <row r="1040" spans="13:14" ht="17.100000000000001" customHeight="1" x14ac:dyDescent="0.3">
      <c r="M1040" s="10">
        <v>10.37</v>
      </c>
      <c r="N1040" s="19" t="s">
        <v>133</v>
      </c>
    </row>
    <row r="1041" spans="13:14" ht="17.100000000000001" customHeight="1" x14ac:dyDescent="0.3">
      <c r="M1041" s="18">
        <v>10.38</v>
      </c>
      <c r="N1041" s="19" t="s">
        <v>133</v>
      </c>
    </row>
    <row r="1042" spans="13:14" ht="17.100000000000001" customHeight="1" x14ac:dyDescent="0.3">
      <c r="M1042" s="10">
        <v>10.39</v>
      </c>
      <c r="N1042" s="19" t="s">
        <v>133</v>
      </c>
    </row>
    <row r="1043" spans="13:14" ht="17.100000000000001" customHeight="1" x14ac:dyDescent="0.3">
      <c r="M1043" s="18">
        <v>10.4</v>
      </c>
      <c r="N1043" s="19" t="s">
        <v>133</v>
      </c>
    </row>
    <row r="1044" spans="13:14" ht="17.100000000000001" customHeight="1" x14ac:dyDescent="0.3">
      <c r="M1044" s="10">
        <v>10.41</v>
      </c>
      <c r="N1044" s="19" t="s">
        <v>133</v>
      </c>
    </row>
    <row r="1045" spans="13:14" ht="17.100000000000001" customHeight="1" x14ac:dyDescent="0.3">
      <c r="M1045" s="18">
        <v>10.42</v>
      </c>
      <c r="N1045" s="19" t="s">
        <v>133</v>
      </c>
    </row>
    <row r="1046" spans="13:14" ht="17.100000000000001" customHeight="1" x14ac:dyDescent="0.3">
      <c r="M1046" s="10">
        <v>10.43</v>
      </c>
      <c r="N1046" s="19" t="s">
        <v>133</v>
      </c>
    </row>
    <row r="1047" spans="13:14" ht="17.100000000000001" customHeight="1" x14ac:dyDescent="0.3">
      <c r="M1047" s="18">
        <v>10.44</v>
      </c>
      <c r="N1047" s="19" t="s">
        <v>133</v>
      </c>
    </row>
    <row r="1048" spans="13:14" ht="17.100000000000001" customHeight="1" x14ac:dyDescent="0.3">
      <c r="M1048" s="10">
        <v>10.45</v>
      </c>
      <c r="N1048" s="19" t="s">
        <v>134</v>
      </c>
    </row>
    <row r="1049" spans="13:14" ht="17.100000000000001" customHeight="1" x14ac:dyDescent="0.3">
      <c r="M1049" s="18">
        <v>10.46</v>
      </c>
      <c r="N1049" s="19" t="s">
        <v>134</v>
      </c>
    </row>
    <row r="1050" spans="13:14" ht="17.100000000000001" customHeight="1" x14ac:dyDescent="0.3">
      <c r="M1050" s="10">
        <v>10.47</v>
      </c>
      <c r="N1050" s="19" t="s">
        <v>134</v>
      </c>
    </row>
    <row r="1051" spans="13:14" ht="17.100000000000001" customHeight="1" x14ac:dyDescent="0.3">
      <c r="M1051" s="18">
        <v>10.48</v>
      </c>
      <c r="N1051" s="19" t="s">
        <v>134</v>
      </c>
    </row>
    <row r="1052" spans="13:14" ht="17.100000000000001" customHeight="1" x14ac:dyDescent="0.3">
      <c r="M1052" s="10">
        <v>10.49</v>
      </c>
      <c r="N1052" s="19" t="s">
        <v>134</v>
      </c>
    </row>
    <row r="1053" spans="13:14" ht="17.100000000000001" customHeight="1" x14ac:dyDescent="0.3">
      <c r="M1053" s="18">
        <v>10.5</v>
      </c>
      <c r="N1053" s="19" t="s">
        <v>134</v>
      </c>
    </row>
    <row r="1054" spans="13:14" ht="17.100000000000001" customHeight="1" x14ac:dyDescent="0.3">
      <c r="M1054" s="10">
        <v>10.51</v>
      </c>
      <c r="N1054" s="19" t="s">
        <v>134</v>
      </c>
    </row>
    <row r="1055" spans="13:14" ht="17.100000000000001" customHeight="1" x14ac:dyDescent="0.3">
      <c r="M1055" s="18">
        <v>10.52</v>
      </c>
      <c r="N1055" s="19" t="s">
        <v>134</v>
      </c>
    </row>
    <row r="1056" spans="13:14" ht="17.100000000000001" customHeight="1" x14ac:dyDescent="0.3">
      <c r="M1056" s="10">
        <v>10.53</v>
      </c>
      <c r="N1056" s="19" t="s">
        <v>134</v>
      </c>
    </row>
    <row r="1057" spans="13:14" ht="17.100000000000001" customHeight="1" x14ac:dyDescent="0.3">
      <c r="M1057" s="18">
        <v>10.54</v>
      </c>
      <c r="N1057" s="19" t="s">
        <v>134</v>
      </c>
    </row>
    <row r="1058" spans="13:14" ht="17.100000000000001" customHeight="1" x14ac:dyDescent="0.3">
      <c r="M1058" s="10">
        <v>10.55</v>
      </c>
      <c r="N1058" s="19" t="s">
        <v>135</v>
      </c>
    </row>
    <row r="1059" spans="13:14" ht="17.100000000000001" customHeight="1" x14ac:dyDescent="0.3">
      <c r="M1059" s="18">
        <v>10.56</v>
      </c>
      <c r="N1059" s="19" t="s">
        <v>135</v>
      </c>
    </row>
    <row r="1060" spans="13:14" ht="17.100000000000001" customHeight="1" x14ac:dyDescent="0.3">
      <c r="M1060" s="10">
        <v>10.57</v>
      </c>
      <c r="N1060" s="19" t="s">
        <v>135</v>
      </c>
    </row>
    <row r="1061" spans="13:14" ht="17.100000000000001" customHeight="1" x14ac:dyDescent="0.3">
      <c r="M1061" s="18">
        <v>10.58</v>
      </c>
      <c r="N1061" s="19" t="s">
        <v>135</v>
      </c>
    </row>
    <row r="1062" spans="13:14" ht="17.100000000000001" customHeight="1" x14ac:dyDescent="0.3">
      <c r="M1062" s="10">
        <v>10.59</v>
      </c>
      <c r="N1062" s="19" t="s">
        <v>135</v>
      </c>
    </row>
    <row r="1063" spans="13:14" ht="17.100000000000001" customHeight="1" x14ac:dyDescent="0.3">
      <c r="M1063" s="18">
        <v>10.6</v>
      </c>
      <c r="N1063" s="19" t="s">
        <v>135</v>
      </c>
    </row>
    <row r="1064" spans="13:14" ht="17.100000000000001" customHeight="1" x14ac:dyDescent="0.3">
      <c r="M1064" s="10">
        <v>10.61</v>
      </c>
      <c r="N1064" s="19" t="s">
        <v>135</v>
      </c>
    </row>
    <row r="1065" spans="13:14" ht="17.100000000000001" customHeight="1" x14ac:dyDescent="0.3">
      <c r="M1065" s="18">
        <v>10.62</v>
      </c>
      <c r="N1065" s="19" t="s">
        <v>135</v>
      </c>
    </row>
    <row r="1066" spans="13:14" ht="17.100000000000001" customHeight="1" x14ac:dyDescent="0.3">
      <c r="M1066" s="10">
        <v>10.63</v>
      </c>
      <c r="N1066" s="19" t="s">
        <v>135</v>
      </c>
    </row>
    <row r="1067" spans="13:14" ht="17.100000000000001" customHeight="1" x14ac:dyDescent="0.3">
      <c r="M1067" s="18">
        <v>10.64</v>
      </c>
      <c r="N1067" s="19" t="s">
        <v>135</v>
      </c>
    </row>
    <row r="1068" spans="13:14" ht="17.100000000000001" customHeight="1" x14ac:dyDescent="0.3">
      <c r="M1068" s="10">
        <v>10.65</v>
      </c>
      <c r="N1068" s="19" t="s">
        <v>136</v>
      </c>
    </row>
    <row r="1069" spans="13:14" ht="17.100000000000001" customHeight="1" x14ac:dyDescent="0.3">
      <c r="M1069" s="18">
        <v>10.66</v>
      </c>
      <c r="N1069" s="19" t="s">
        <v>136</v>
      </c>
    </row>
    <row r="1070" spans="13:14" ht="17.100000000000001" customHeight="1" x14ac:dyDescent="0.3">
      <c r="M1070" s="10">
        <v>10.67</v>
      </c>
      <c r="N1070" s="19" t="s">
        <v>136</v>
      </c>
    </row>
    <row r="1071" spans="13:14" ht="17.100000000000001" customHeight="1" x14ac:dyDescent="0.3">
      <c r="M1071" s="18">
        <v>10.68</v>
      </c>
      <c r="N1071" s="19" t="s">
        <v>136</v>
      </c>
    </row>
    <row r="1072" spans="13:14" ht="17.100000000000001" customHeight="1" x14ac:dyDescent="0.3">
      <c r="M1072" s="10">
        <v>10.69</v>
      </c>
      <c r="N1072" s="19" t="s">
        <v>136</v>
      </c>
    </row>
    <row r="1073" spans="13:14" ht="17.100000000000001" customHeight="1" x14ac:dyDescent="0.3">
      <c r="M1073" s="18">
        <v>10.7</v>
      </c>
      <c r="N1073" s="19" t="s">
        <v>136</v>
      </c>
    </row>
    <row r="1074" spans="13:14" ht="17.100000000000001" customHeight="1" x14ac:dyDescent="0.3">
      <c r="M1074" s="10">
        <v>10.71</v>
      </c>
      <c r="N1074" s="19" t="s">
        <v>136</v>
      </c>
    </row>
    <row r="1075" spans="13:14" ht="17.100000000000001" customHeight="1" x14ac:dyDescent="0.3">
      <c r="M1075" s="18">
        <v>10.72</v>
      </c>
      <c r="N1075" s="19" t="s">
        <v>136</v>
      </c>
    </row>
    <row r="1076" spans="13:14" ht="17.100000000000001" customHeight="1" x14ac:dyDescent="0.3">
      <c r="M1076" s="10">
        <v>10.73</v>
      </c>
      <c r="N1076" s="19" t="s">
        <v>136</v>
      </c>
    </row>
    <row r="1077" spans="13:14" ht="17.100000000000001" customHeight="1" x14ac:dyDescent="0.3">
      <c r="M1077" s="18">
        <v>10.74</v>
      </c>
      <c r="N1077" s="19" t="s">
        <v>136</v>
      </c>
    </row>
    <row r="1078" spans="13:14" ht="17.100000000000001" customHeight="1" x14ac:dyDescent="0.3">
      <c r="M1078" s="10">
        <v>10.75</v>
      </c>
      <c r="N1078" s="19" t="s">
        <v>137</v>
      </c>
    </row>
    <row r="1079" spans="13:14" ht="17.100000000000001" customHeight="1" x14ac:dyDescent="0.3">
      <c r="M1079" s="18">
        <v>10.76</v>
      </c>
      <c r="N1079" s="19" t="s">
        <v>137</v>
      </c>
    </row>
    <row r="1080" spans="13:14" ht="17.100000000000001" customHeight="1" x14ac:dyDescent="0.3">
      <c r="M1080" s="10">
        <v>10.77</v>
      </c>
      <c r="N1080" s="19" t="s">
        <v>137</v>
      </c>
    </row>
    <row r="1081" spans="13:14" ht="17.100000000000001" customHeight="1" x14ac:dyDescent="0.3">
      <c r="M1081" s="18">
        <v>10.78</v>
      </c>
      <c r="N1081" s="19" t="s">
        <v>137</v>
      </c>
    </row>
    <row r="1082" spans="13:14" ht="17.100000000000001" customHeight="1" x14ac:dyDescent="0.3">
      <c r="M1082" s="10">
        <v>10.79</v>
      </c>
      <c r="N1082" s="19" t="s">
        <v>137</v>
      </c>
    </row>
    <row r="1083" spans="13:14" ht="17.100000000000001" customHeight="1" x14ac:dyDescent="0.3">
      <c r="M1083" s="18">
        <v>10.8</v>
      </c>
      <c r="N1083" s="19" t="s">
        <v>137</v>
      </c>
    </row>
    <row r="1084" spans="13:14" ht="17.100000000000001" customHeight="1" x14ac:dyDescent="0.3">
      <c r="M1084" s="10">
        <v>10.81</v>
      </c>
      <c r="N1084" s="19" t="s">
        <v>137</v>
      </c>
    </row>
    <row r="1085" spans="13:14" ht="17.100000000000001" customHeight="1" x14ac:dyDescent="0.3">
      <c r="M1085" s="18">
        <v>10.82</v>
      </c>
      <c r="N1085" s="19" t="s">
        <v>137</v>
      </c>
    </row>
    <row r="1086" spans="13:14" ht="17.100000000000001" customHeight="1" x14ac:dyDescent="0.3">
      <c r="M1086" s="10">
        <v>10.83</v>
      </c>
      <c r="N1086" s="19" t="s">
        <v>137</v>
      </c>
    </row>
    <row r="1087" spans="13:14" ht="17.100000000000001" customHeight="1" x14ac:dyDescent="0.3">
      <c r="M1087" s="18">
        <v>10.84</v>
      </c>
      <c r="N1087" s="19" t="s">
        <v>137</v>
      </c>
    </row>
    <row r="1088" spans="13:14" ht="17.100000000000001" customHeight="1" x14ac:dyDescent="0.3">
      <c r="M1088" s="10">
        <v>10.85</v>
      </c>
      <c r="N1088" s="19" t="s">
        <v>138</v>
      </c>
    </row>
    <row r="1089" spans="13:14" ht="17.100000000000001" customHeight="1" x14ac:dyDescent="0.3">
      <c r="M1089" s="18">
        <v>10.86</v>
      </c>
      <c r="N1089" s="19" t="s">
        <v>138</v>
      </c>
    </row>
    <row r="1090" spans="13:14" ht="17.100000000000001" customHeight="1" x14ac:dyDescent="0.3">
      <c r="M1090" s="10">
        <v>10.87</v>
      </c>
      <c r="N1090" s="19" t="s">
        <v>138</v>
      </c>
    </row>
    <row r="1091" spans="13:14" ht="17.100000000000001" customHeight="1" x14ac:dyDescent="0.3">
      <c r="M1091" s="18">
        <v>10.88</v>
      </c>
      <c r="N1091" s="19" t="s">
        <v>138</v>
      </c>
    </row>
    <row r="1092" spans="13:14" ht="17.100000000000001" customHeight="1" x14ac:dyDescent="0.3">
      <c r="M1092" s="10">
        <v>10.89</v>
      </c>
      <c r="N1092" s="19" t="s">
        <v>138</v>
      </c>
    </row>
    <row r="1093" spans="13:14" ht="17.100000000000001" customHeight="1" x14ac:dyDescent="0.3">
      <c r="M1093" s="18">
        <v>10.9</v>
      </c>
      <c r="N1093" s="19" t="s">
        <v>138</v>
      </c>
    </row>
    <row r="1094" spans="13:14" ht="17.100000000000001" customHeight="1" x14ac:dyDescent="0.3">
      <c r="M1094" s="10">
        <v>10.91</v>
      </c>
      <c r="N1094" s="19" t="s">
        <v>138</v>
      </c>
    </row>
    <row r="1095" spans="13:14" ht="17.100000000000001" customHeight="1" x14ac:dyDescent="0.3">
      <c r="M1095" s="18">
        <v>10.92</v>
      </c>
      <c r="N1095" s="19" t="s">
        <v>138</v>
      </c>
    </row>
    <row r="1096" spans="13:14" ht="17.100000000000001" customHeight="1" x14ac:dyDescent="0.3">
      <c r="M1096" s="10">
        <v>10.93</v>
      </c>
      <c r="N1096" s="19" t="s">
        <v>138</v>
      </c>
    </row>
    <row r="1097" spans="13:14" ht="17.100000000000001" customHeight="1" x14ac:dyDescent="0.3">
      <c r="M1097" s="18">
        <v>10.94</v>
      </c>
      <c r="N1097" s="19" t="s">
        <v>138</v>
      </c>
    </row>
    <row r="1098" spans="13:14" ht="17.100000000000001" customHeight="1" x14ac:dyDescent="0.3">
      <c r="M1098" s="10">
        <v>10.95</v>
      </c>
      <c r="N1098" s="19" t="s">
        <v>139</v>
      </c>
    </row>
    <row r="1099" spans="13:14" ht="17.100000000000001" customHeight="1" x14ac:dyDescent="0.3">
      <c r="M1099" s="18">
        <v>10.96</v>
      </c>
      <c r="N1099" s="19" t="s">
        <v>139</v>
      </c>
    </row>
    <row r="1100" spans="13:14" ht="17.100000000000001" customHeight="1" x14ac:dyDescent="0.3">
      <c r="M1100" s="10">
        <v>10.97</v>
      </c>
      <c r="N1100" s="19" t="s">
        <v>139</v>
      </c>
    </row>
    <row r="1101" spans="13:14" ht="17.100000000000001" customHeight="1" x14ac:dyDescent="0.3">
      <c r="M1101" s="18">
        <v>10.98</v>
      </c>
      <c r="N1101" s="19" t="s">
        <v>139</v>
      </c>
    </row>
    <row r="1102" spans="13:14" ht="17.100000000000001" customHeight="1" x14ac:dyDescent="0.3">
      <c r="M1102" s="10">
        <v>10.99</v>
      </c>
      <c r="N1102" s="19" t="s">
        <v>139</v>
      </c>
    </row>
    <row r="1103" spans="13:14" ht="17.100000000000001" customHeight="1" x14ac:dyDescent="0.3">
      <c r="M1103" s="18">
        <v>11</v>
      </c>
      <c r="N1103" s="19" t="s">
        <v>139</v>
      </c>
    </row>
    <row r="1104" spans="13:14" ht="17.100000000000001" customHeight="1" x14ac:dyDescent="0.3">
      <c r="M1104" s="10">
        <v>11.01</v>
      </c>
      <c r="N1104" s="19" t="s">
        <v>139</v>
      </c>
    </row>
    <row r="1105" spans="13:14" ht="17.100000000000001" customHeight="1" x14ac:dyDescent="0.3">
      <c r="M1105" s="18">
        <v>11.02</v>
      </c>
      <c r="N1105" s="19" t="s">
        <v>139</v>
      </c>
    </row>
    <row r="1106" spans="13:14" ht="17.100000000000001" customHeight="1" x14ac:dyDescent="0.3">
      <c r="M1106" s="10">
        <v>11.03</v>
      </c>
      <c r="N1106" s="19" t="s">
        <v>139</v>
      </c>
    </row>
    <row r="1107" spans="13:14" ht="17.100000000000001" customHeight="1" x14ac:dyDescent="0.3">
      <c r="M1107" s="18">
        <v>11.04</v>
      </c>
      <c r="N1107" s="19" t="s">
        <v>139</v>
      </c>
    </row>
    <row r="1108" spans="13:14" ht="17.100000000000001" customHeight="1" x14ac:dyDescent="0.3">
      <c r="M1108" s="10">
        <v>11.05</v>
      </c>
      <c r="N1108" s="19" t="s">
        <v>140</v>
      </c>
    </row>
    <row r="1109" spans="13:14" ht="17.100000000000001" customHeight="1" x14ac:dyDescent="0.3">
      <c r="M1109" s="18">
        <v>11.06</v>
      </c>
      <c r="N1109" s="19" t="s">
        <v>140</v>
      </c>
    </row>
    <row r="1110" spans="13:14" ht="17.100000000000001" customHeight="1" x14ac:dyDescent="0.3">
      <c r="M1110" s="10">
        <v>11.07</v>
      </c>
      <c r="N1110" s="19" t="s">
        <v>140</v>
      </c>
    </row>
    <row r="1111" spans="13:14" ht="17.100000000000001" customHeight="1" x14ac:dyDescent="0.3">
      <c r="M1111" s="18">
        <v>11.08</v>
      </c>
      <c r="N1111" s="19" t="s">
        <v>140</v>
      </c>
    </row>
    <row r="1112" spans="13:14" ht="17.100000000000001" customHeight="1" x14ac:dyDescent="0.3">
      <c r="M1112" s="10">
        <v>11.09</v>
      </c>
      <c r="N1112" s="19" t="s">
        <v>140</v>
      </c>
    </row>
    <row r="1113" spans="13:14" ht="17.100000000000001" customHeight="1" x14ac:dyDescent="0.3">
      <c r="M1113" s="18">
        <v>11.1</v>
      </c>
      <c r="N1113" s="19" t="s">
        <v>140</v>
      </c>
    </row>
    <row r="1114" spans="13:14" ht="17.100000000000001" customHeight="1" x14ac:dyDescent="0.3">
      <c r="M1114" s="10">
        <v>11.11</v>
      </c>
      <c r="N1114" s="19" t="s">
        <v>140</v>
      </c>
    </row>
    <row r="1115" spans="13:14" ht="17.100000000000001" customHeight="1" x14ac:dyDescent="0.3">
      <c r="M1115" s="18">
        <v>11.12</v>
      </c>
      <c r="N1115" s="19" t="s">
        <v>140</v>
      </c>
    </row>
    <row r="1116" spans="13:14" ht="17.100000000000001" customHeight="1" x14ac:dyDescent="0.3">
      <c r="M1116" s="10">
        <v>11.13</v>
      </c>
      <c r="N1116" s="19" t="s">
        <v>140</v>
      </c>
    </row>
    <row r="1117" spans="13:14" ht="17.100000000000001" customHeight="1" x14ac:dyDescent="0.3">
      <c r="M1117" s="18">
        <v>11.14</v>
      </c>
      <c r="N1117" s="19" t="s">
        <v>140</v>
      </c>
    </row>
    <row r="1118" spans="13:14" ht="17.100000000000001" customHeight="1" x14ac:dyDescent="0.3">
      <c r="M1118" s="10">
        <v>11.15</v>
      </c>
      <c r="N1118" s="19" t="s">
        <v>141</v>
      </c>
    </row>
    <row r="1119" spans="13:14" ht="17.100000000000001" customHeight="1" x14ac:dyDescent="0.3">
      <c r="M1119" s="18">
        <v>11.16</v>
      </c>
      <c r="N1119" s="19" t="s">
        <v>141</v>
      </c>
    </row>
    <row r="1120" spans="13:14" ht="17.100000000000001" customHeight="1" x14ac:dyDescent="0.3">
      <c r="M1120" s="10">
        <v>11.17</v>
      </c>
      <c r="N1120" s="19" t="s">
        <v>141</v>
      </c>
    </row>
    <row r="1121" spans="13:14" ht="17.100000000000001" customHeight="1" x14ac:dyDescent="0.3">
      <c r="M1121" s="18">
        <v>11.18</v>
      </c>
      <c r="N1121" s="19" t="s">
        <v>141</v>
      </c>
    </row>
    <row r="1122" spans="13:14" ht="17.100000000000001" customHeight="1" x14ac:dyDescent="0.3">
      <c r="M1122" s="10">
        <v>11.19</v>
      </c>
      <c r="N1122" s="19" t="s">
        <v>141</v>
      </c>
    </row>
    <row r="1123" spans="13:14" ht="17.100000000000001" customHeight="1" x14ac:dyDescent="0.3">
      <c r="M1123" s="18">
        <v>11.2</v>
      </c>
      <c r="N1123" s="19" t="s">
        <v>141</v>
      </c>
    </row>
    <row r="1124" spans="13:14" ht="17.100000000000001" customHeight="1" x14ac:dyDescent="0.3">
      <c r="M1124" s="10">
        <v>11.21</v>
      </c>
      <c r="N1124" s="19" t="s">
        <v>141</v>
      </c>
    </row>
    <row r="1125" spans="13:14" ht="17.100000000000001" customHeight="1" x14ac:dyDescent="0.3">
      <c r="M1125" s="18">
        <v>11.22</v>
      </c>
      <c r="N1125" s="19" t="s">
        <v>141</v>
      </c>
    </row>
    <row r="1126" spans="13:14" ht="17.100000000000001" customHeight="1" x14ac:dyDescent="0.3">
      <c r="M1126" s="10">
        <v>11.23</v>
      </c>
      <c r="N1126" s="19" t="s">
        <v>141</v>
      </c>
    </row>
    <row r="1127" spans="13:14" ht="17.100000000000001" customHeight="1" x14ac:dyDescent="0.3">
      <c r="M1127" s="18">
        <v>11.24</v>
      </c>
      <c r="N1127" s="19" t="s">
        <v>141</v>
      </c>
    </row>
    <row r="1128" spans="13:14" ht="17.100000000000001" customHeight="1" x14ac:dyDescent="0.3">
      <c r="M1128" s="10">
        <v>11.25</v>
      </c>
      <c r="N1128" s="19" t="s">
        <v>142</v>
      </c>
    </row>
    <row r="1129" spans="13:14" ht="17.100000000000001" customHeight="1" x14ac:dyDescent="0.3">
      <c r="M1129" s="18">
        <v>11.26</v>
      </c>
      <c r="N1129" s="19" t="s">
        <v>142</v>
      </c>
    </row>
    <row r="1130" spans="13:14" ht="17.100000000000001" customHeight="1" x14ac:dyDescent="0.3">
      <c r="M1130" s="10">
        <v>11.27</v>
      </c>
      <c r="N1130" s="19" t="s">
        <v>142</v>
      </c>
    </row>
    <row r="1131" spans="13:14" ht="17.100000000000001" customHeight="1" x14ac:dyDescent="0.3">
      <c r="M1131" s="18">
        <v>11.28</v>
      </c>
      <c r="N1131" s="19" t="s">
        <v>142</v>
      </c>
    </row>
    <row r="1132" spans="13:14" ht="17.100000000000001" customHeight="1" x14ac:dyDescent="0.3">
      <c r="M1132" s="10">
        <v>11.29</v>
      </c>
      <c r="N1132" s="19" t="s">
        <v>142</v>
      </c>
    </row>
    <row r="1133" spans="13:14" ht="17.100000000000001" customHeight="1" x14ac:dyDescent="0.3">
      <c r="M1133" s="18">
        <v>11.3</v>
      </c>
      <c r="N1133" s="19" t="s">
        <v>142</v>
      </c>
    </row>
    <row r="1134" spans="13:14" ht="17.100000000000001" customHeight="1" x14ac:dyDescent="0.3">
      <c r="M1134" s="10">
        <v>11.31</v>
      </c>
      <c r="N1134" s="19" t="s">
        <v>142</v>
      </c>
    </row>
    <row r="1135" spans="13:14" ht="17.100000000000001" customHeight="1" x14ac:dyDescent="0.3">
      <c r="M1135" s="18">
        <v>11.32</v>
      </c>
      <c r="N1135" s="19" t="s">
        <v>142</v>
      </c>
    </row>
    <row r="1136" spans="13:14" ht="17.100000000000001" customHeight="1" x14ac:dyDescent="0.3">
      <c r="M1136" s="10">
        <v>11.33</v>
      </c>
      <c r="N1136" s="19" t="s">
        <v>142</v>
      </c>
    </row>
    <row r="1137" spans="13:14" ht="17.100000000000001" customHeight="1" x14ac:dyDescent="0.3">
      <c r="M1137" s="18">
        <v>11.34</v>
      </c>
      <c r="N1137" s="19" t="s">
        <v>142</v>
      </c>
    </row>
    <row r="1138" spans="13:14" ht="17.100000000000001" customHeight="1" x14ac:dyDescent="0.3">
      <c r="M1138" s="10">
        <v>11.35</v>
      </c>
      <c r="N1138" s="19" t="s">
        <v>143</v>
      </c>
    </row>
    <row r="1139" spans="13:14" ht="17.100000000000001" customHeight="1" x14ac:dyDescent="0.3">
      <c r="M1139" s="18">
        <v>11.36</v>
      </c>
      <c r="N1139" s="19" t="s">
        <v>143</v>
      </c>
    </row>
    <row r="1140" spans="13:14" ht="17.100000000000001" customHeight="1" x14ac:dyDescent="0.3">
      <c r="M1140" s="10">
        <v>11.37</v>
      </c>
      <c r="N1140" s="19" t="s">
        <v>143</v>
      </c>
    </row>
    <row r="1141" spans="13:14" ht="17.100000000000001" customHeight="1" x14ac:dyDescent="0.3">
      <c r="M1141" s="18">
        <v>11.38</v>
      </c>
      <c r="N1141" s="19" t="s">
        <v>143</v>
      </c>
    </row>
    <row r="1142" spans="13:14" ht="17.100000000000001" customHeight="1" x14ac:dyDescent="0.3">
      <c r="M1142" s="10">
        <v>11.39</v>
      </c>
      <c r="N1142" s="19" t="s">
        <v>143</v>
      </c>
    </row>
    <row r="1143" spans="13:14" ht="17.100000000000001" customHeight="1" x14ac:dyDescent="0.3">
      <c r="M1143" s="18">
        <v>11.4</v>
      </c>
      <c r="N1143" s="19" t="s">
        <v>143</v>
      </c>
    </row>
    <row r="1144" spans="13:14" ht="17.100000000000001" customHeight="1" x14ac:dyDescent="0.3">
      <c r="M1144" s="10">
        <v>11.41</v>
      </c>
      <c r="N1144" s="19" t="s">
        <v>143</v>
      </c>
    </row>
    <row r="1145" spans="13:14" ht="17.100000000000001" customHeight="1" x14ac:dyDescent="0.3">
      <c r="M1145" s="18">
        <v>11.42</v>
      </c>
      <c r="N1145" s="19" t="s">
        <v>143</v>
      </c>
    </row>
    <row r="1146" spans="13:14" ht="17.100000000000001" customHeight="1" x14ac:dyDescent="0.3">
      <c r="M1146" s="10">
        <v>11.43</v>
      </c>
      <c r="N1146" s="19" t="s">
        <v>143</v>
      </c>
    </row>
    <row r="1147" spans="13:14" ht="17.100000000000001" customHeight="1" x14ac:dyDescent="0.3">
      <c r="M1147" s="18">
        <v>11.44</v>
      </c>
      <c r="N1147" s="19" t="s">
        <v>143</v>
      </c>
    </row>
    <row r="1148" spans="13:14" ht="17.100000000000001" customHeight="1" x14ac:dyDescent="0.3">
      <c r="M1148" s="10">
        <v>11.45</v>
      </c>
      <c r="N1148" s="19" t="s">
        <v>144</v>
      </c>
    </row>
    <row r="1149" spans="13:14" ht="17.100000000000001" customHeight="1" x14ac:dyDescent="0.3">
      <c r="M1149" s="18">
        <v>11.46</v>
      </c>
      <c r="N1149" s="19" t="s">
        <v>144</v>
      </c>
    </row>
    <row r="1150" spans="13:14" ht="17.100000000000001" customHeight="1" x14ac:dyDescent="0.3">
      <c r="M1150" s="10">
        <v>11.47</v>
      </c>
      <c r="N1150" s="19" t="s">
        <v>144</v>
      </c>
    </row>
    <row r="1151" spans="13:14" ht="17.100000000000001" customHeight="1" x14ac:dyDescent="0.3">
      <c r="M1151" s="18">
        <v>11.48</v>
      </c>
      <c r="N1151" s="19" t="s">
        <v>144</v>
      </c>
    </row>
    <row r="1152" spans="13:14" ht="17.100000000000001" customHeight="1" x14ac:dyDescent="0.3">
      <c r="M1152" s="10">
        <v>11.49</v>
      </c>
      <c r="N1152" s="19" t="s">
        <v>144</v>
      </c>
    </row>
    <row r="1153" spans="13:14" ht="17.100000000000001" customHeight="1" x14ac:dyDescent="0.3">
      <c r="M1153" s="18">
        <v>11.5</v>
      </c>
      <c r="N1153" s="19" t="s">
        <v>144</v>
      </c>
    </row>
    <row r="1154" spans="13:14" ht="17.100000000000001" customHeight="1" x14ac:dyDescent="0.3">
      <c r="M1154" s="10">
        <v>11.51</v>
      </c>
      <c r="N1154" s="19" t="s">
        <v>144</v>
      </c>
    </row>
    <row r="1155" spans="13:14" ht="17.100000000000001" customHeight="1" x14ac:dyDescent="0.3">
      <c r="M1155" s="18">
        <v>11.52</v>
      </c>
      <c r="N1155" s="19" t="s">
        <v>144</v>
      </c>
    </row>
    <row r="1156" spans="13:14" ht="17.100000000000001" customHeight="1" x14ac:dyDescent="0.3">
      <c r="M1156" s="10">
        <v>11.53</v>
      </c>
      <c r="N1156" s="19" t="s">
        <v>144</v>
      </c>
    </row>
    <row r="1157" spans="13:14" ht="17.100000000000001" customHeight="1" x14ac:dyDescent="0.3">
      <c r="M1157" s="18">
        <v>11.54</v>
      </c>
      <c r="N1157" s="19" t="s">
        <v>144</v>
      </c>
    </row>
    <row r="1158" spans="13:14" ht="17.100000000000001" customHeight="1" x14ac:dyDescent="0.3">
      <c r="M1158" s="10">
        <v>11.55</v>
      </c>
      <c r="N1158" s="19" t="s">
        <v>145</v>
      </c>
    </row>
    <row r="1159" spans="13:14" ht="17.100000000000001" customHeight="1" x14ac:dyDescent="0.3">
      <c r="M1159" s="18">
        <v>11.56</v>
      </c>
      <c r="N1159" s="19" t="s">
        <v>145</v>
      </c>
    </row>
    <row r="1160" spans="13:14" ht="17.100000000000001" customHeight="1" x14ac:dyDescent="0.3">
      <c r="M1160" s="10">
        <v>11.57</v>
      </c>
      <c r="N1160" s="19" t="s">
        <v>145</v>
      </c>
    </row>
    <row r="1161" spans="13:14" ht="17.100000000000001" customHeight="1" x14ac:dyDescent="0.3">
      <c r="M1161" s="18">
        <v>11.58</v>
      </c>
      <c r="N1161" s="19" t="s">
        <v>145</v>
      </c>
    </row>
    <row r="1162" spans="13:14" ht="17.100000000000001" customHeight="1" x14ac:dyDescent="0.3">
      <c r="M1162" s="10">
        <v>11.59</v>
      </c>
      <c r="N1162" s="19" t="s">
        <v>145</v>
      </c>
    </row>
    <row r="1163" spans="13:14" ht="17.100000000000001" customHeight="1" x14ac:dyDescent="0.3">
      <c r="M1163" s="18">
        <v>11.6</v>
      </c>
      <c r="N1163" s="19" t="s">
        <v>145</v>
      </c>
    </row>
    <row r="1164" spans="13:14" ht="17.100000000000001" customHeight="1" x14ac:dyDescent="0.3">
      <c r="M1164" s="10">
        <v>11.61</v>
      </c>
      <c r="N1164" s="19" t="s">
        <v>145</v>
      </c>
    </row>
    <row r="1165" spans="13:14" ht="17.100000000000001" customHeight="1" x14ac:dyDescent="0.3">
      <c r="M1165" s="18">
        <v>11.62</v>
      </c>
      <c r="N1165" s="19" t="s">
        <v>145</v>
      </c>
    </row>
    <row r="1166" spans="13:14" ht="17.100000000000001" customHeight="1" x14ac:dyDescent="0.3">
      <c r="M1166" s="10">
        <v>11.63</v>
      </c>
      <c r="N1166" s="19" t="s">
        <v>145</v>
      </c>
    </row>
    <row r="1167" spans="13:14" ht="17.100000000000001" customHeight="1" x14ac:dyDescent="0.3">
      <c r="M1167" s="18">
        <v>11.64</v>
      </c>
      <c r="N1167" s="19" t="s">
        <v>145</v>
      </c>
    </row>
    <row r="1168" spans="13:14" ht="17.100000000000001" customHeight="1" x14ac:dyDescent="0.3">
      <c r="M1168" s="10">
        <v>11.65</v>
      </c>
      <c r="N1168" s="19" t="s">
        <v>146</v>
      </c>
    </row>
    <row r="1169" spans="13:14" ht="17.100000000000001" customHeight="1" x14ac:dyDescent="0.3">
      <c r="M1169" s="18">
        <v>11.66</v>
      </c>
      <c r="N1169" s="19" t="s">
        <v>146</v>
      </c>
    </row>
    <row r="1170" spans="13:14" ht="17.100000000000001" customHeight="1" x14ac:dyDescent="0.3">
      <c r="M1170" s="10">
        <v>11.67</v>
      </c>
      <c r="N1170" s="19" t="s">
        <v>146</v>
      </c>
    </row>
    <row r="1171" spans="13:14" ht="17.100000000000001" customHeight="1" x14ac:dyDescent="0.3">
      <c r="M1171" s="18">
        <v>11.68</v>
      </c>
      <c r="N1171" s="19" t="s">
        <v>146</v>
      </c>
    </row>
    <row r="1172" spans="13:14" ht="17.100000000000001" customHeight="1" x14ac:dyDescent="0.3">
      <c r="M1172" s="10">
        <v>11.69</v>
      </c>
      <c r="N1172" s="19" t="s">
        <v>146</v>
      </c>
    </row>
    <row r="1173" spans="13:14" ht="17.100000000000001" customHeight="1" x14ac:dyDescent="0.3">
      <c r="M1173" s="18">
        <v>11.7</v>
      </c>
      <c r="N1173" s="19" t="s">
        <v>146</v>
      </c>
    </row>
    <row r="1174" spans="13:14" ht="17.100000000000001" customHeight="1" x14ac:dyDescent="0.3">
      <c r="M1174" s="10">
        <v>11.71</v>
      </c>
      <c r="N1174" s="19" t="s">
        <v>146</v>
      </c>
    </row>
    <row r="1175" spans="13:14" ht="17.100000000000001" customHeight="1" x14ac:dyDescent="0.3">
      <c r="M1175" s="18">
        <v>11.72</v>
      </c>
      <c r="N1175" s="19" t="s">
        <v>146</v>
      </c>
    </row>
    <row r="1176" spans="13:14" ht="17.100000000000001" customHeight="1" x14ac:dyDescent="0.3">
      <c r="M1176" s="10">
        <v>11.73</v>
      </c>
      <c r="N1176" s="19" t="s">
        <v>146</v>
      </c>
    </row>
    <row r="1177" spans="13:14" ht="17.100000000000001" customHeight="1" x14ac:dyDescent="0.3">
      <c r="M1177" s="18">
        <v>11.74</v>
      </c>
      <c r="N1177" s="19" t="s">
        <v>146</v>
      </c>
    </row>
    <row r="1178" spans="13:14" ht="17.100000000000001" customHeight="1" x14ac:dyDescent="0.3">
      <c r="M1178" s="10">
        <v>11.75</v>
      </c>
      <c r="N1178" s="19" t="s">
        <v>147</v>
      </c>
    </row>
    <row r="1179" spans="13:14" ht="17.100000000000001" customHeight="1" x14ac:dyDescent="0.3">
      <c r="M1179" s="18">
        <v>11.76</v>
      </c>
      <c r="N1179" s="19" t="s">
        <v>147</v>
      </c>
    </row>
    <row r="1180" spans="13:14" ht="17.100000000000001" customHeight="1" x14ac:dyDescent="0.3">
      <c r="M1180" s="10">
        <v>11.77</v>
      </c>
      <c r="N1180" s="19" t="s">
        <v>147</v>
      </c>
    </row>
    <row r="1181" spans="13:14" ht="17.100000000000001" customHeight="1" x14ac:dyDescent="0.3">
      <c r="M1181" s="18">
        <v>11.78</v>
      </c>
      <c r="N1181" s="19" t="s">
        <v>147</v>
      </c>
    </row>
    <row r="1182" spans="13:14" ht="17.100000000000001" customHeight="1" x14ac:dyDescent="0.3">
      <c r="M1182" s="10">
        <v>11.79</v>
      </c>
      <c r="N1182" s="19" t="s">
        <v>147</v>
      </c>
    </row>
    <row r="1183" spans="13:14" ht="17.100000000000001" customHeight="1" x14ac:dyDescent="0.3">
      <c r="M1183" s="18">
        <v>11.8</v>
      </c>
      <c r="N1183" s="19" t="s">
        <v>147</v>
      </c>
    </row>
    <row r="1184" spans="13:14" ht="17.100000000000001" customHeight="1" x14ac:dyDescent="0.3">
      <c r="M1184" s="10">
        <v>11.81</v>
      </c>
      <c r="N1184" s="19" t="s">
        <v>147</v>
      </c>
    </row>
    <row r="1185" spans="13:14" ht="17.100000000000001" customHeight="1" x14ac:dyDescent="0.3">
      <c r="M1185" s="18">
        <v>11.82</v>
      </c>
      <c r="N1185" s="19" t="s">
        <v>147</v>
      </c>
    </row>
    <row r="1186" spans="13:14" ht="17.100000000000001" customHeight="1" x14ac:dyDescent="0.3">
      <c r="M1186" s="10">
        <v>11.83</v>
      </c>
      <c r="N1186" s="19" t="s">
        <v>147</v>
      </c>
    </row>
    <row r="1187" spans="13:14" ht="17.100000000000001" customHeight="1" x14ac:dyDescent="0.3">
      <c r="M1187" s="18">
        <v>11.84</v>
      </c>
      <c r="N1187" s="19" t="s">
        <v>147</v>
      </c>
    </row>
    <row r="1188" spans="13:14" ht="17.100000000000001" customHeight="1" x14ac:dyDescent="0.3">
      <c r="M1188" s="10">
        <v>11.85</v>
      </c>
      <c r="N1188" s="19" t="s">
        <v>148</v>
      </c>
    </row>
    <row r="1189" spans="13:14" ht="17.100000000000001" customHeight="1" x14ac:dyDescent="0.3">
      <c r="M1189" s="18">
        <v>11.86</v>
      </c>
      <c r="N1189" s="19" t="s">
        <v>148</v>
      </c>
    </row>
    <row r="1190" spans="13:14" ht="17.100000000000001" customHeight="1" x14ac:dyDescent="0.3">
      <c r="M1190" s="10">
        <v>11.87</v>
      </c>
      <c r="N1190" s="19" t="s">
        <v>148</v>
      </c>
    </row>
    <row r="1191" spans="13:14" ht="17.100000000000001" customHeight="1" x14ac:dyDescent="0.3">
      <c r="M1191" s="18">
        <v>11.88</v>
      </c>
      <c r="N1191" s="19" t="s">
        <v>148</v>
      </c>
    </row>
    <row r="1192" spans="13:14" ht="17.100000000000001" customHeight="1" x14ac:dyDescent="0.3">
      <c r="M1192" s="10">
        <v>11.89</v>
      </c>
      <c r="N1192" s="19" t="s">
        <v>148</v>
      </c>
    </row>
    <row r="1193" spans="13:14" ht="17.100000000000001" customHeight="1" x14ac:dyDescent="0.3">
      <c r="M1193" s="18">
        <v>11.9</v>
      </c>
      <c r="N1193" s="19" t="s">
        <v>148</v>
      </c>
    </row>
    <row r="1194" spans="13:14" ht="17.100000000000001" customHeight="1" x14ac:dyDescent="0.3">
      <c r="M1194" s="10">
        <v>11.91</v>
      </c>
      <c r="N1194" s="19" t="s">
        <v>148</v>
      </c>
    </row>
    <row r="1195" spans="13:14" ht="17.100000000000001" customHeight="1" x14ac:dyDescent="0.3">
      <c r="M1195" s="18">
        <v>11.92</v>
      </c>
      <c r="N1195" s="19" t="s">
        <v>148</v>
      </c>
    </row>
    <row r="1196" spans="13:14" ht="17.100000000000001" customHeight="1" x14ac:dyDescent="0.3">
      <c r="M1196" s="10">
        <v>11.93</v>
      </c>
      <c r="N1196" s="19" t="s">
        <v>148</v>
      </c>
    </row>
    <row r="1197" spans="13:14" ht="17.100000000000001" customHeight="1" x14ac:dyDescent="0.3">
      <c r="M1197" s="18">
        <v>11.94</v>
      </c>
      <c r="N1197" s="19" t="s">
        <v>148</v>
      </c>
    </row>
    <row r="1198" spans="13:14" ht="17.100000000000001" customHeight="1" x14ac:dyDescent="0.3">
      <c r="M1198" s="10">
        <v>11.95</v>
      </c>
      <c r="N1198" s="19" t="s">
        <v>149</v>
      </c>
    </row>
    <row r="1199" spans="13:14" ht="17.100000000000001" customHeight="1" x14ac:dyDescent="0.3">
      <c r="M1199" s="18">
        <v>11.96</v>
      </c>
      <c r="N1199" s="19" t="s">
        <v>149</v>
      </c>
    </row>
    <row r="1200" spans="13:14" ht="17.100000000000001" customHeight="1" x14ac:dyDescent="0.3">
      <c r="M1200" s="10">
        <v>11.97</v>
      </c>
      <c r="N1200" s="19" t="s">
        <v>149</v>
      </c>
    </row>
    <row r="1201" spans="13:14" ht="17.100000000000001" customHeight="1" x14ac:dyDescent="0.3">
      <c r="M1201" s="18">
        <v>11.98</v>
      </c>
      <c r="N1201" s="19" t="s">
        <v>149</v>
      </c>
    </row>
    <row r="1202" spans="13:14" ht="17.100000000000001" customHeight="1" x14ac:dyDescent="0.3">
      <c r="M1202" s="10">
        <v>11.99</v>
      </c>
      <c r="N1202" s="19" t="s">
        <v>149</v>
      </c>
    </row>
    <row r="1203" spans="13:14" ht="17.100000000000001" customHeight="1" x14ac:dyDescent="0.3">
      <c r="M1203" s="18">
        <v>12</v>
      </c>
      <c r="N1203" s="19" t="s">
        <v>149</v>
      </c>
    </row>
    <row r="1204" spans="13:14" ht="17.100000000000001" customHeight="1" x14ac:dyDescent="0.3">
      <c r="M1204" s="10">
        <v>12.01</v>
      </c>
      <c r="N1204" s="19" t="s">
        <v>149</v>
      </c>
    </row>
    <row r="1205" spans="13:14" ht="17.100000000000001" customHeight="1" x14ac:dyDescent="0.3">
      <c r="M1205" s="18">
        <v>12.02</v>
      </c>
      <c r="N1205" s="19" t="s">
        <v>149</v>
      </c>
    </row>
    <row r="1206" spans="13:14" ht="17.100000000000001" customHeight="1" x14ac:dyDescent="0.3">
      <c r="M1206" s="10">
        <v>12.03</v>
      </c>
      <c r="N1206" s="19" t="s">
        <v>149</v>
      </c>
    </row>
    <row r="1207" spans="13:14" ht="17.100000000000001" customHeight="1" x14ac:dyDescent="0.3">
      <c r="M1207" s="18">
        <v>12.04</v>
      </c>
      <c r="N1207" s="19" t="s">
        <v>149</v>
      </c>
    </row>
    <row r="1208" spans="13:14" ht="17.100000000000001" customHeight="1" x14ac:dyDescent="0.3">
      <c r="M1208" s="10">
        <v>12.05</v>
      </c>
      <c r="N1208" s="19" t="s">
        <v>150</v>
      </c>
    </row>
    <row r="1209" spans="13:14" ht="17.100000000000001" customHeight="1" x14ac:dyDescent="0.3">
      <c r="M1209" s="18">
        <v>12.06</v>
      </c>
      <c r="N1209" s="19" t="s">
        <v>150</v>
      </c>
    </row>
    <row r="1210" spans="13:14" ht="17.100000000000001" customHeight="1" x14ac:dyDescent="0.3">
      <c r="M1210" s="10">
        <v>12.07</v>
      </c>
      <c r="N1210" s="19" t="s">
        <v>150</v>
      </c>
    </row>
    <row r="1211" spans="13:14" ht="17.100000000000001" customHeight="1" x14ac:dyDescent="0.3">
      <c r="M1211" s="18">
        <v>12.08</v>
      </c>
      <c r="N1211" s="19" t="s">
        <v>150</v>
      </c>
    </row>
    <row r="1212" spans="13:14" ht="17.100000000000001" customHeight="1" x14ac:dyDescent="0.3">
      <c r="M1212" s="10">
        <v>12.09</v>
      </c>
      <c r="N1212" s="19" t="s">
        <v>150</v>
      </c>
    </row>
    <row r="1213" spans="13:14" ht="17.100000000000001" customHeight="1" x14ac:dyDescent="0.3">
      <c r="M1213" s="18">
        <v>12.1</v>
      </c>
      <c r="N1213" s="19" t="s">
        <v>150</v>
      </c>
    </row>
    <row r="1214" spans="13:14" ht="17.100000000000001" customHeight="1" x14ac:dyDescent="0.3">
      <c r="M1214" s="10">
        <v>12.11</v>
      </c>
      <c r="N1214" s="19" t="s">
        <v>150</v>
      </c>
    </row>
    <row r="1215" spans="13:14" ht="17.100000000000001" customHeight="1" x14ac:dyDescent="0.3">
      <c r="M1215" s="18">
        <v>12.12</v>
      </c>
      <c r="N1215" s="19" t="s">
        <v>150</v>
      </c>
    </row>
    <row r="1216" spans="13:14" ht="17.100000000000001" customHeight="1" x14ac:dyDescent="0.3">
      <c r="M1216" s="10">
        <v>12.13</v>
      </c>
      <c r="N1216" s="19" t="s">
        <v>150</v>
      </c>
    </row>
    <row r="1217" spans="13:14" ht="17.100000000000001" customHeight="1" x14ac:dyDescent="0.3">
      <c r="M1217" s="18">
        <v>12.14</v>
      </c>
      <c r="N1217" s="19" t="s">
        <v>150</v>
      </c>
    </row>
    <row r="1218" spans="13:14" ht="17.100000000000001" customHeight="1" x14ac:dyDescent="0.3">
      <c r="M1218" s="10">
        <v>12.15</v>
      </c>
      <c r="N1218" s="19" t="s">
        <v>151</v>
      </c>
    </row>
    <row r="1219" spans="13:14" ht="17.100000000000001" customHeight="1" x14ac:dyDescent="0.3">
      <c r="M1219" s="18">
        <v>12.16</v>
      </c>
      <c r="N1219" s="19" t="s">
        <v>151</v>
      </c>
    </row>
    <row r="1220" spans="13:14" ht="17.100000000000001" customHeight="1" x14ac:dyDescent="0.3">
      <c r="M1220" s="10">
        <v>12.17</v>
      </c>
      <c r="N1220" s="19" t="s">
        <v>151</v>
      </c>
    </row>
    <row r="1221" spans="13:14" ht="17.100000000000001" customHeight="1" x14ac:dyDescent="0.3">
      <c r="M1221" s="18">
        <v>12.18</v>
      </c>
      <c r="N1221" s="19" t="s">
        <v>151</v>
      </c>
    </row>
    <row r="1222" spans="13:14" ht="17.100000000000001" customHeight="1" x14ac:dyDescent="0.3">
      <c r="M1222" s="10">
        <v>12.19</v>
      </c>
      <c r="N1222" s="19" t="s">
        <v>151</v>
      </c>
    </row>
    <row r="1223" spans="13:14" ht="17.100000000000001" customHeight="1" x14ac:dyDescent="0.3">
      <c r="M1223" s="18">
        <v>12.2</v>
      </c>
      <c r="N1223" s="19" t="s">
        <v>151</v>
      </c>
    </row>
    <row r="1224" spans="13:14" ht="17.100000000000001" customHeight="1" x14ac:dyDescent="0.3">
      <c r="M1224" s="10">
        <v>12.21</v>
      </c>
      <c r="N1224" s="19" t="s">
        <v>151</v>
      </c>
    </row>
    <row r="1225" spans="13:14" ht="17.100000000000001" customHeight="1" x14ac:dyDescent="0.3">
      <c r="M1225" s="18">
        <v>12.22</v>
      </c>
      <c r="N1225" s="19" t="s">
        <v>151</v>
      </c>
    </row>
    <row r="1226" spans="13:14" ht="17.100000000000001" customHeight="1" x14ac:dyDescent="0.3">
      <c r="M1226" s="10">
        <v>12.23</v>
      </c>
      <c r="N1226" s="19" t="s">
        <v>151</v>
      </c>
    </row>
    <row r="1227" spans="13:14" ht="17.100000000000001" customHeight="1" x14ac:dyDescent="0.3">
      <c r="M1227" s="18">
        <v>12.24</v>
      </c>
      <c r="N1227" s="19" t="s">
        <v>151</v>
      </c>
    </row>
    <row r="1228" spans="13:14" ht="17.100000000000001" customHeight="1" x14ac:dyDescent="0.3">
      <c r="M1228" s="10">
        <v>12.25</v>
      </c>
      <c r="N1228" s="19" t="s">
        <v>152</v>
      </c>
    </row>
    <row r="1229" spans="13:14" ht="17.100000000000001" customHeight="1" x14ac:dyDescent="0.3">
      <c r="M1229" s="18">
        <v>12.26</v>
      </c>
      <c r="N1229" s="19" t="s">
        <v>152</v>
      </c>
    </row>
    <row r="1230" spans="13:14" ht="17.100000000000001" customHeight="1" x14ac:dyDescent="0.3">
      <c r="M1230" s="10">
        <v>12.27</v>
      </c>
      <c r="N1230" s="19" t="s">
        <v>152</v>
      </c>
    </row>
    <row r="1231" spans="13:14" ht="17.100000000000001" customHeight="1" x14ac:dyDescent="0.3">
      <c r="M1231" s="18">
        <v>12.28</v>
      </c>
      <c r="N1231" s="19" t="s">
        <v>152</v>
      </c>
    </row>
    <row r="1232" spans="13:14" ht="17.100000000000001" customHeight="1" x14ac:dyDescent="0.3">
      <c r="M1232" s="10">
        <v>12.29</v>
      </c>
      <c r="N1232" s="19" t="s">
        <v>152</v>
      </c>
    </row>
    <row r="1233" spans="13:14" ht="17.100000000000001" customHeight="1" x14ac:dyDescent="0.3">
      <c r="M1233" s="18">
        <v>12.3</v>
      </c>
      <c r="N1233" s="19" t="s">
        <v>152</v>
      </c>
    </row>
    <row r="1234" spans="13:14" ht="17.100000000000001" customHeight="1" x14ac:dyDescent="0.3">
      <c r="M1234" s="10">
        <v>12.31</v>
      </c>
      <c r="N1234" s="19" t="s">
        <v>152</v>
      </c>
    </row>
    <row r="1235" spans="13:14" ht="17.100000000000001" customHeight="1" x14ac:dyDescent="0.3">
      <c r="M1235" s="18">
        <v>12.32</v>
      </c>
      <c r="N1235" s="19" t="s">
        <v>152</v>
      </c>
    </row>
    <row r="1236" spans="13:14" ht="17.100000000000001" customHeight="1" x14ac:dyDescent="0.3">
      <c r="M1236" s="10">
        <v>12.33</v>
      </c>
      <c r="N1236" s="19" t="s">
        <v>152</v>
      </c>
    </row>
    <row r="1237" spans="13:14" ht="17.100000000000001" customHeight="1" x14ac:dyDescent="0.3">
      <c r="M1237" s="18">
        <v>12.34</v>
      </c>
      <c r="N1237" s="19" t="s">
        <v>152</v>
      </c>
    </row>
    <row r="1238" spans="13:14" ht="17.100000000000001" customHeight="1" x14ac:dyDescent="0.3">
      <c r="M1238" s="10">
        <v>12.35</v>
      </c>
      <c r="N1238" s="19" t="s">
        <v>153</v>
      </c>
    </row>
    <row r="1239" spans="13:14" ht="17.100000000000001" customHeight="1" x14ac:dyDescent="0.3">
      <c r="M1239" s="18">
        <v>12.36</v>
      </c>
      <c r="N1239" s="19" t="s">
        <v>153</v>
      </c>
    </row>
    <row r="1240" spans="13:14" ht="17.100000000000001" customHeight="1" x14ac:dyDescent="0.3">
      <c r="M1240" s="10">
        <v>12.37</v>
      </c>
      <c r="N1240" s="19" t="s">
        <v>153</v>
      </c>
    </row>
    <row r="1241" spans="13:14" ht="17.100000000000001" customHeight="1" x14ac:dyDescent="0.3">
      <c r="M1241" s="18">
        <v>12.38</v>
      </c>
      <c r="N1241" s="19" t="s">
        <v>153</v>
      </c>
    </row>
    <row r="1242" spans="13:14" ht="17.100000000000001" customHeight="1" x14ac:dyDescent="0.3">
      <c r="M1242" s="10">
        <v>12.39</v>
      </c>
      <c r="N1242" s="19" t="s">
        <v>153</v>
      </c>
    </row>
    <row r="1243" spans="13:14" ht="17.100000000000001" customHeight="1" x14ac:dyDescent="0.3">
      <c r="M1243" s="18">
        <v>12.4</v>
      </c>
      <c r="N1243" s="19" t="s">
        <v>153</v>
      </c>
    </row>
    <row r="1244" spans="13:14" ht="17.100000000000001" customHeight="1" x14ac:dyDescent="0.3">
      <c r="M1244" s="10">
        <v>12.41</v>
      </c>
      <c r="N1244" s="19" t="s">
        <v>153</v>
      </c>
    </row>
    <row r="1245" spans="13:14" ht="17.100000000000001" customHeight="1" x14ac:dyDescent="0.3">
      <c r="M1245" s="18">
        <v>12.42</v>
      </c>
      <c r="N1245" s="19" t="s">
        <v>153</v>
      </c>
    </row>
    <row r="1246" spans="13:14" ht="17.100000000000001" customHeight="1" x14ac:dyDescent="0.3">
      <c r="M1246" s="10">
        <v>12.43</v>
      </c>
      <c r="N1246" s="19" t="s">
        <v>153</v>
      </c>
    </row>
    <row r="1247" spans="13:14" ht="17.100000000000001" customHeight="1" x14ac:dyDescent="0.3">
      <c r="M1247" s="18">
        <v>12.44</v>
      </c>
      <c r="N1247" s="19" t="s">
        <v>153</v>
      </c>
    </row>
    <row r="1248" spans="13:14" ht="17.100000000000001" customHeight="1" x14ac:dyDescent="0.3">
      <c r="M1248" s="10">
        <v>12.45</v>
      </c>
      <c r="N1248" s="19" t="s">
        <v>154</v>
      </c>
    </row>
    <row r="1249" spans="13:14" ht="17.100000000000001" customHeight="1" x14ac:dyDescent="0.3">
      <c r="M1249" s="18">
        <v>12.46</v>
      </c>
      <c r="N1249" s="19" t="s">
        <v>154</v>
      </c>
    </row>
    <row r="1250" spans="13:14" ht="17.100000000000001" customHeight="1" x14ac:dyDescent="0.3">
      <c r="M1250" s="10">
        <v>12.47</v>
      </c>
      <c r="N1250" s="19" t="s">
        <v>154</v>
      </c>
    </row>
    <row r="1251" spans="13:14" ht="17.100000000000001" customHeight="1" x14ac:dyDescent="0.3">
      <c r="M1251" s="18">
        <v>12.48</v>
      </c>
      <c r="N1251" s="19" t="s">
        <v>154</v>
      </c>
    </row>
    <row r="1252" spans="13:14" ht="17.100000000000001" customHeight="1" x14ac:dyDescent="0.3">
      <c r="M1252" s="10">
        <v>12.49</v>
      </c>
      <c r="N1252" s="19" t="s">
        <v>154</v>
      </c>
    </row>
    <row r="1253" spans="13:14" ht="17.100000000000001" customHeight="1" x14ac:dyDescent="0.3">
      <c r="M1253" s="18">
        <v>12.5</v>
      </c>
      <c r="N1253" s="19" t="s">
        <v>154</v>
      </c>
    </row>
    <row r="1254" spans="13:14" ht="17.100000000000001" customHeight="1" x14ac:dyDescent="0.3">
      <c r="M1254" s="10">
        <v>12.51</v>
      </c>
      <c r="N1254" s="19" t="s">
        <v>154</v>
      </c>
    </row>
    <row r="1255" spans="13:14" ht="17.100000000000001" customHeight="1" x14ac:dyDescent="0.3">
      <c r="M1255" s="18">
        <v>12.52</v>
      </c>
      <c r="N1255" s="19" t="s">
        <v>154</v>
      </c>
    </row>
    <row r="1256" spans="13:14" ht="17.100000000000001" customHeight="1" x14ac:dyDescent="0.3">
      <c r="M1256" s="10">
        <v>12.53</v>
      </c>
      <c r="N1256" s="19" t="s">
        <v>154</v>
      </c>
    </row>
    <row r="1257" spans="13:14" ht="17.100000000000001" customHeight="1" x14ac:dyDescent="0.3">
      <c r="M1257" s="18">
        <v>12.54</v>
      </c>
      <c r="N1257" s="19" t="s">
        <v>154</v>
      </c>
    </row>
    <row r="1258" spans="13:14" ht="17.100000000000001" customHeight="1" x14ac:dyDescent="0.3">
      <c r="M1258" s="10">
        <v>12.55</v>
      </c>
      <c r="N1258" s="19" t="s">
        <v>155</v>
      </c>
    </row>
    <row r="1259" spans="13:14" ht="17.100000000000001" customHeight="1" x14ac:dyDescent="0.3">
      <c r="M1259" s="18">
        <v>12.56</v>
      </c>
      <c r="N1259" s="19" t="s">
        <v>155</v>
      </c>
    </row>
    <row r="1260" spans="13:14" ht="17.100000000000001" customHeight="1" x14ac:dyDescent="0.3">
      <c r="M1260" s="10">
        <v>12.57</v>
      </c>
      <c r="N1260" s="19" t="s">
        <v>155</v>
      </c>
    </row>
    <row r="1261" spans="13:14" ht="17.100000000000001" customHeight="1" x14ac:dyDescent="0.3">
      <c r="M1261" s="18">
        <v>12.58</v>
      </c>
      <c r="N1261" s="19" t="s">
        <v>155</v>
      </c>
    </row>
    <row r="1262" spans="13:14" ht="17.100000000000001" customHeight="1" x14ac:dyDescent="0.3">
      <c r="M1262" s="10">
        <v>12.59</v>
      </c>
      <c r="N1262" s="19" t="s">
        <v>155</v>
      </c>
    </row>
    <row r="1263" spans="13:14" ht="17.100000000000001" customHeight="1" x14ac:dyDescent="0.3">
      <c r="M1263" s="18">
        <v>12.6</v>
      </c>
      <c r="N1263" s="19" t="s">
        <v>155</v>
      </c>
    </row>
    <row r="1264" spans="13:14" ht="17.100000000000001" customHeight="1" x14ac:dyDescent="0.3">
      <c r="M1264" s="10">
        <v>12.61</v>
      </c>
      <c r="N1264" s="19" t="s">
        <v>155</v>
      </c>
    </row>
    <row r="1265" spans="13:14" ht="17.100000000000001" customHeight="1" x14ac:dyDescent="0.3">
      <c r="M1265" s="18">
        <v>12.62</v>
      </c>
      <c r="N1265" s="19" t="s">
        <v>155</v>
      </c>
    </row>
    <row r="1266" spans="13:14" ht="17.100000000000001" customHeight="1" x14ac:dyDescent="0.3">
      <c r="M1266" s="10">
        <v>12.63</v>
      </c>
      <c r="N1266" s="19" t="s">
        <v>155</v>
      </c>
    </row>
    <row r="1267" spans="13:14" ht="17.100000000000001" customHeight="1" x14ac:dyDescent="0.3">
      <c r="M1267" s="18">
        <v>12.64</v>
      </c>
      <c r="N1267" s="19" t="s">
        <v>155</v>
      </c>
    </row>
    <row r="1268" spans="13:14" ht="17.100000000000001" customHeight="1" x14ac:dyDescent="0.3">
      <c r="M1268" s="10">
        <v>12.65</v>
      </c>
      <c r="N1268" s="19" t="s">
        <v>156</v>
      </c>
    </row>
    <row r="1269" spans="13:14" ht="17.100000000000001" customHeight="1" x14ac:dyDescent="0.3">
      <c r="M1269" s="18">
        <v>12.66</v>
      </c>
      <c r="N1269" s="19" t="s">
        <v>156</v>
      </c>
    </row>
    <row r="1270" spans="13:14" ht="17.100000000000001" customHeight="1" x14ac:dyDescent="0.3">
      <c r="M1270" s="10">
        <v>12.67</v>
      </c>
      <c r="N1270" s="19" t="s">
        <v>156</v>
      </c>
    </row>
    <row r="1271" spans="13:14" ht="17.100000000000001" customHeight="1" x14ac:dyDescent="0.3">
      <c r="M1271" s="18">
        <v>12.68</v>
      </c>
      <c r="N1271" s="19" t="s">
        <v>156</v>
      </c>
    </row>
    <row r="1272" spans="13:14" ht="17.100000000000001" customHeight="1" x14ac:dyDescent="0.3">
      <c r="M1272" s="10">
        <v>12.69</v>
      </c>
      <c r="N1272" s="19" t="s">
        <v>156</v>
      </c>
    </row>
    <row r="1273" spans="13:14" ht="17.100000000000001" customHeight="1" x14ac:dyDescent="0.3">
      <c r="M1273" s="18">
        <v>12.7</v>
      </c>
      <c r="N1273" s="19" t="s">
        <v>156</v>
      </c>
    </row>
    <row r="1274" spans="13:14" ht="17.100000000000001" customHeight="1" x14ac:dyDescent="0.3">
      <c r="M1274" s="10">
        <v>12.71</v>
      </c>
      <c r="N1274" s="19" t="s">
        <v>156</v>
      </c>
    </row>
    <row r="1275" spans="13:14" ht="17.100000000000001" customHeight="1" x14ac:dyDescent="0.3">
      <c r="M1275" s="18">
        <v>12.72</v>
      </c>
      <c r="N1275" s="19" t="s">
        <v>156</v>
      </c>
    </row>
    <row r="1276" spans="13:14" ht="17.100000000000001" customHeight="1" x14ac:dyDescent="0.3">
      <c r="M1276" s="10">
        <v>12.73</v>
      </c>
      <c r="N1276" s="19" t="s">
        <v>156</v>
      </c>
    </row>
    <row r="1277" spans="13:14" ht="17.100000000000001" customHeight="1" x14ac:dyDescent="0.3">
      <c r="M1277" s="18">
        <v>12.74</v>
      </c>
      <c r="N1277" s="19" t="s">
        <v>156</v>
      </c>
    </row>
    <row r="1278" spans="13:14" ht="17.100000000000001" customHeight="1" x14ac:dyDescent="0.3">
      <c r="M1278" s="10">
        <v>12.75</v>
      </c>
      <c r="N1278" s="19" t="s">
        <v>157</v>
      </c>
    </row>
    <row r="1279" spans="13:14" ht="17.100000000000001" customHeight="1" x14ac:dyDescent="0.3">
      <c r="M1279" s="18">
        <v>12.76</v>
      </c>
      <c r="N1279" s="19" t="s">
        <v>157</v>
      </c>
    </row>
    <row r="1280" spans="13:14" ht="17.100000000000001" customHeight="1" x14ac:dyDescent="0.3">
      <c r="M1280" s="10">
        <v>12.77</v>
      </c>
      <c r="N1280" s="19" t="s">
        <v>157</v>
      </c>
    </row>
    <row r="1281" spans="13:14" ht="17.100000000000001" customHeight="1" x14ac:dyDescent="0.3">
      <c r="M1281" s="18">
        <v>12.78</v>
      </c>
      <c r="N1281" s="19" t="s">
        <v>157</v>
      </c>
    </row>
    <row r="1282" spans="13:14" ht="17.100000000000001" customHeight="1" x14ac:dyDescent="0.3">
      <c r="M1282" s="10">
        <v>12.79</v>
      </c>
      <c r="N1282" s="19" t="s">
        <v>157</v>
      </c>
    </row>
    <row r="1283" spans="13:14" ht="17.100000000000001" customHeight="1" x14ac:dyDescent="0.3">
      <c r="M1283" s="18">
        <v>12.8</v>
      </c>
      <c r="N1283" s="19" t="s">
        <v>157</v>
      </c>
    </row>
    <row r="1284" spans="13:14" ht="17.100000000000001" customHeight="1" x14ac:dyDescent="0.3">
      <c r="M1284" s="10">
        <v>12.81</v>
      </c>
      <c r="N1284" s="19" t="s">
        <v>157</v>
      </c>
    </row>
    <row r="1285" spans="13:14" ht="17.100000000000001" customHeight="1" x14ac:dyDescent="0.3">
      <c r="M1285" s="18">
        <v>12.82</v>
      </c>
      <c r="N1285" s="19" t="s">
        <v>157</v>
      </c>
    </row>
    <row r="1286" spans="13:14" ht="17.100000000000001" customHeight="1" x14ac:dyDescent="0.3">
      <c r="M1286" s="10">
        <v>12.83</v>
      </c>
      <c r="N1286" s="19" t="s">
        <v>157</v>
      </c>
    </row>
    <row r="1287" spans="13:14" ht="17.100000000000001" customHeight="1" x14ac:dyDescent="0.3">
      <c r="M1287" s="18">
        <v>12.84</v>
      </c>
      <c r="N1287" s="19" t="s">
        <v>157</v>
      </c>
    </row>
    <row r="1288" spans="13:14" ht="17.100000000000001" customHeight="1" x14ac:dyDescent="0.3">
      <c r="M1288" s="10">
        <v>12.85</v>
      </c>
      <c r="N1288" s="19" t="s">
        <v>158</v>
      </c>
    </row>
    <row r="1289" spans="13:14" ht="17.100000000000001" customHeight="1" x14ac:dyDescent="0.3">
      <c r="M1289" s="18">
        <v>12.86</v>
      </c>
      <c r="N1289" s="19" t="s">
        <v>158</v>
      </c>
    </row>
    <row r="1290" spans="13:14" ht="17.100000000000001" customHeight="1" x14ac:dyDescent="0.3">
      <c r="M1290" s="10">
        <v>12.87</v>
      </c>
      <c r="N1290" s="19" t="s">
        <v>158</v>
      </c>
    </row>
    <row r="1291" spans="13:14" ht="17.100000000000001" customHeight="1" x14ac:dyDescent="0.3">
      <c r="M1291" s="18">
        <v>12.88</v>
      </c>
      <c r="N1291" s="19" t="s">
        <v>158</v>
      </c>
    </row>
    <row r="1292" spans="13:14" ht="17.100000000000001" customHeight="1" x14ac:dyDescent="0.3">
      <c r="M1292" s="10">
        <v>12.89</v>
      </c>
      <c r="N1292" s="19" t="s">
        <v>158</v>
      </c>
    </row>
    <row r="1293" spans="13:14" ht="17.100000000000001" customHeight="1" x14ac:dyDescent="0.3">
      <c r="M1293" s="18">
        <v>12.9</v>
      </c>
      <c r="N1293" s="19" t="s">
        <v>158</v>
      </c>
    </row>
    <row r="1294" spans="13:14" ht="17.100000000000001" customHeight="1" x14ac:dyDescent="0.3">
      <c r="M1294" s="10">
        <v>12.91</v>
      </c>
      <c r="N1294" s="19" t="s">
        <v>158</v>
      </c>
    </row>
    <row r="1295" spans="13:14" ht="17.100000000000001" customHeight="1" x14ac:dyDescent="0.3">
      <c r="M1295" s="18">
        <v>12.92</v>
      </c>
      <c r="N1295" s="19" t="s">
        <v>158</v>
      </c>
    </row>
    <row r="1296" spans="13:14" ht="17.100000000000001" customHeight="1" x14ac:dyDescent="0.3">
      <c r="M1296" s="10">
        <v>12.93</v>
      </c>
      <c r="N1296" s="19" t="s">
        <v>158</v>
      </c>
    </row>
    <row r="1297" spans="13:14" ht="17.100000000000001" customHeight="1" x14ac:dyDescent="0.3">
      <c r="M1297" s="18">
        <v>12.94</v>
      </c>
      <c r="N1297" s="19" t="s">
        <v>158</v>
      </c>
    </row>
    <row r="1298" spans="13:14" ht="17.100000000000001" customHeight="1" x14ac:dyDescent="0.3">
      <c r="M1298" s="10">
        <v>12.95</v>
      </c>
      <c r="N1298" s="19" t="s">
        <v>159</v>
      </c>
    </row>
    <row r="1299" spans="13:14" ht="17.100000000000001" customHeight="1" x14ac:dyDescent="0.3">
      <c r="M1299" s="18">
        <v>12.96</v>
      </c>
      <c r="N1299" s="19" t="s">
        <v>159</v>
      </c>
    </row>
    <row r="1300" spans="13:14" ht="17.100000000000001" customHeight="1" x14ac:dyDescent="0.3">
      <c r="M1300" s="10">
        <v>12.97</v>
      </c>
      <c r="N1300" s="19" t="s">
        <v>159</v>
      </c>
    </row>
    <row r="1301" spans="13:14" ht="17.100000000000001" customHeight="1" x14ac:dyDescent="0.3">
      <c r="M1301" s="18">
        <v>12.98</v>
      </c>
      <c r="N1301" s="19" t="s">
        <v>159</v>
      </c>
    </row>
    <row r="1302" spans="13:14" ht="17.100000000000001" customHeight="1" x14ac:dyDescent="0.3">
      <c r="M1302" s="10">
        <v>12.99</v>
      </c>
      <c r="N1302" s="19" t="s">
        <v>159</v>
      </c>
    </row>
    <row r="1303" spans="13:14" ht="17.100000000000001" customHeight="1" x14ac:dyDescent="0.3">
      <c r="M1303" s="18">
        <v>13</v>
      </c>
      <c r="N1303" s="19" t="s">
        <v>159</v>
      </c>
    </row>
    <row r="1304" spans="13:14" ht="17.100000000000001" customHeight="1" x14ac:dyDescent="0.3">
      <c r="M1304" s="10">
        <v>13.01</v>
      </c>
      <c r="N1304" s="19" t="s">
        <v>159</v>
      </c>
    </row>
    <row r="1305" spans="13:14" ht="17.100000000000001" customHeight="1" x14ac:dyDescent="0.3">
      <c r="M1305" s="18">
        <v>13.02</v>
      </c>
      <c r="N1305" s="19" t="s">
        <v>159</v>
      </c>
    </row>
    <row r="1306" spans="13:14" ht="17.100000000000001" customHeight="1" x14ac:dyDescent="0.3">
      <c r="M1306" s="10">
        <v>13.03</v>
      </c>
      <c r="N1306" s="19" t="s">
        <v>159</v>
      </c>
    </row>
    <row r="1307" spans="13:14" ht="17.100000000000001" customHeight="1" x14ac:dyDescent="0.3">
      <c r="M1307" s="18">
        <v>13.04</v>
      </c>
      <c r="N1307" s="19" t="s">
        <v>159</v>
      </c>
    </row>
    <row r="1308" spans="13:14" ht="17.100000000000001" customHeight="1" x14ac:dyDescent="0.3">
      <c r="M1308" s="10">
        <v>13.05</v>
      </c>
      <c r="N1308" s="19" t="s">
        <v>160</v>
      </c>
    </row>
    <row r="1309" spans="13:14" ht="17.100000000000001" customHeight="1" x14ac:dyDescent="0.3">
      <c r="M1309" s="18">
        <v>13.06</v>
      </c>
      <c r="N1309" s="19" t="s">
        <v>160</v>
      </c>
    </row>
    <row r="1310" spans="13:14" ht="17.100000000000001" customHeight="1" x14ac:dyDescent="0.3">
      <c r="M1310" s="10">
        <v>13.07</v>
      </c>
      <c r="N1310" s="19" t="s">
        <v>160</v>
      </c>
    </row>
    <row r="1311" spans="13:14" ht="17.100000000000001" customHeight="1" x14ac:dyDescent="0.3">
      <c r="M1311" s="18">
        <v>13.08</v>
      </c>
      <c r="N1311" s="19" t="s">
        <v>160</v>
      </c>
    </row>
    <row r="1312" spans="13:14" ht="17.100000000000001" customHeight="1" x14ac:dyDescent="0.3">
      <c r="M1312" s="10">
        <v>13.09</v>
      </c>
      <c r="N1312" s="19" t="s">
        <v>160</v>
      </c>
    </row>
    <row r="1313" spans="13:14" ht="17.100000000000001" customHeight="1" x14ac:dyDescent="0.3">
      <c r="M1313" s="18">
        <v>13.1</v>
      </c>
      <c r="N1313" s="19" t="s">
        <v>160</v>
      </c>
    </row>
    <row r="1314" spans="13:14" ht="17.100000000000001" customHeight="1" x14ac:dyDescent="0.3">
      <c r="M1314" s="10">
        <v>13.11</v>
      </c>
      <c r="N1314" s="19" t="s">
        <v>160</v>
      </c>
    </row>
    <row r="1315" spans="13:14" ht="17.100000000000001" customHeight="1" x14ac:dyDescent="0.3">
      <c r="M1315" s="18">
        <v>13.12</v>
      </c>
      <c r="N1315" s="19" t="s">
        <v>160</v>
      </c>
    </row>
    <row r="1316" spans="13:14" ht="17.100000000000001" customHeight="1" x14ac:dyDescent="0.3">
      <c r="M1316" s="10">
        <v>13.13</v>
      </c>
      <c r="N1316" s="19" t="s">
        <v>160</v>
      </c>
    </row>
    <row r="1317" spans="13:14" ht="17.100000000000001" customHeight="1" x14ac:dyDescent="0.3">
      <c r="M1317" s="18">
        <v>13.14</v>
      </c>
      <c r="N1317" s="19" t="s">
        <v>160</v>
      </c>
    </row>
    <row r="1318" spans="13:14" ht="17.100000000000001" customHeight="1" x14ac:dyDescent="0.3">
      <c r="M1318" s="10">
        <v>13.15</v>
      </c>
      <c r="N1318" s="19" t="s">
        <v>161</v>
      </c>
    </row>
    <row r="1319" spans="13:14" ht="17.100000000000001" customHeight="1" x14ac:dyDescent="0.3">
      <c r="M1319" s="18">
        <v>13.16</v>
      </c>
      <c r="N1319" s="19" t="s">
        <v>161</v>
      </c>
    </row>
    <row r="1320" spans="13:14" ht="17.100000000000001" customHeight="1" x14ac:dyDescent="0.3">
      <c r="M1320" s="10">
        <v>13.17</v>
      </c>
      <c r="N1320" s="19" t="s">
        <v>161</v>
      </c>
    </row>
    <row r="1321" spans="13:14" ht="17.100000000000001" customHeight="1" x14ac:dyDescent="0.3">
      <c r="M1321" s="18">
        <v>13.18</v>
      </c>
      <c r="N1321" s="19" t="s">
        <v>161</v>
      </c>
    </row>
    <row r="1322" spans="13:14" ht="17.100000000000001" customHeight="1" x14ac:dyDescent="0.3">
      <c r="M1322" s="10">
        <v>13.19</v>
      </c>
      <c r="N1322" s="19" t="s">
        <v>161</v>
      </c>
    </row>
    <row r="1323" spans="13:14" ht="17.100000000000001" customHeight="1" x14ac:dyDescent="0.3">
      <c r="M1323" s="18">
        <v>13.2</v>
      </c>
      <c r="N1323" s="19" t="s">
        <v>161</v>
      </c>
    </row>
    <row r="1324" spans="13:14" ht="17.100000000000001" customHeight="1" x14ac:dyDescent="0.3">
      <c r="M1324" s="10">
        <v>13.21</v>
      </c>
      <c r="N1324" s="19" t="s">
        <v>161</v>
      </c>
    </row>
    <row r="1325" spans="13:14" ht="17.100000000000001" customHeight="1" x14ac:dyDescent="0.3">
      <c r="M1325" s="18">
        <v>13.22</v>
      </c>
      <c r="N1325" s="19" t="s">
        <v>161</v>
      </c>
    </row>
    <row r="1326" spans="13:14" ht="17.100000000000001" customHeight="1" x14ac:dyDescent="0.3">
      <c r="M1326" s="10">
        <v>13.23</v>
      </c>
      <c r="N1326" s="19" t="s">
        <v>161</v>
      </c>
    </row>
    <row r="1327" spans="13:14" ht="17.100000000000001" customHeight="1" x14ac:dyDescent="0.3">
      <c r="M1327" s="18">
        <v>13.24</v>
      </c>
      <c r="N1327" s="19" t="s">
        <v>161</v>
      </c>
    </row>
    <row r="1328" spans="13:14" ht="17.100000000000001" customHeight="1" x14ac:dyDescent="0.3">
      <c r="M1328" s="10">
        <v>13.25</v>
      </c>
      <c r="N1328" s="19" t="s">
        <v>162</v>
      </c>
    </row>
    <row r="1329" spans="13:14" ht="17.100000000000001" customHeight="1" x14ac:dyDescent="0.3">
      <c r="M1329" s="18">
        <v>13.26</v>
      </c>
      <c r="N1329" s="19" t="s">
        <v>162</v>
      </c>
    </row>
    <row r="1330" spans="13:14" ht="17.100000000000001" customHeight="1" x14ac:dyDescent="0.3">
      <c r="M1330" s="10">
        <v>13.27</v>
      </c>
      <c r="N1330" s="19" t="s">
        <v>162</v>
      </c>
    </row>
    <row r="1331" spans="13:14" ht="17.100000000000001" customHeight="1" x14ac:dyDescent="0.3">
      <c r="M1331" s="18">
        <v>13.28</v>
      </c>
      <c r="N1331" s="19" t="s">
        <v>162</v>
      </c>
    </row>
    <row r="1332" spans="13:14" ht="17.100000000000001" customHeight="1" x14ac:dyDescent="0.3">
      <c r="M1332" s="10">
        <v>13.29</v>
      </c>
      <c r="N1332" s="19" t="s">
        <v>162</v>
      </c>
    </row>
    <row r="1333" spans="13:14" ht="17.100000000000001" customHeight="1" x14ac:dyDescent="0.3">
      <c r="M1333" s="18">
        <v>13.3</v>
      </c>
      <c r="N1333" s="19" t="s">
        <v>162</v>
      </c>
    </row>
    <row r="1334" spans="13:14" ht="17.100000000000001" customHeight="1" x14ac:dyDescent="0.3">
      <c r="M1334" s="10">
        <v>13.31</v>
      </c>
      <c r="N1334" s="19" t="s">
        <v>162</v>
      </c>
    </row>
    <row r="1335" spans="13:14" ht="17.100000000000001" customHeight="1" x14ac:dyDescent="0.3">
      <c r="M1335" s="18">
        <v>13.32</v>
      </c>
      <c r="N1335" s="19" t="s">
        <v>162</v>
      </c>
    </row>
    <row r="1336" spans="13:14" ht="17.100000000000001" customHeight="1" x14ac:dyDescent="0.3">
      <c r="M1336" s="10">
        <v>13.33</v>
      </c>
      <c r="N1336" s="19" t="s">
        <v>162</v>
      </c>
    </row>
    <row r="1337" spans="13:14" ht="17.100000000000001" customHeight="1" x14ac:dyDescent="0.3">
      <c r="M1337" s="18">
        <v>13.34</v>
      </c>
      <c r="N1337" s="19" t="s">
        <v>162</v>
      </c>
    </row>
    <row r="1338" spans="13:14" ht="17.100000000000001" customHeight="1" x14ac:dyDescent="0.3">
      <c r="M1338" s="10">
        <v>13.35</v>
      </c>
      <c r="N1338" s="19" t="s">
        <v>163</v>
      </c>
    </row>
    <row r="1339" spans="13:14" ht="17.100000000000001" customHeight="1" x14ac:dyDescent="0.3">
      <c r="M1339" s="18">
        <v>13.36</v>
      </c>
      <c r="N1339" s="19" t="s">
        <v>163</v>
      </c>
    </row>
    <row r="1340" spans="13:14" ht="17.100000000000001" customHeight="1" x14ac:dyDescent="0.3">
      <c r="M1340" s="10">
        <v>13.37</v>
      </c>
      <c r="N1340" s="19" t="s">
        <v>163</v>
      </c>
    </row>
    <row r="1341" spans="13:14" ht="17.100000000000001" customHeight="1" x14ac:dyDescent="0.3">
      <c r="M1341" s="18">
        <v>13.38</v>
      </c>
      <c r="N1341" s="19" t="s">
        <v>163</v>
      </c>
    </row>
    <row r="1342" spans="13:14" ht="17.100000000000001" customHeight="1" x14ac:dyDescent="0.3">
      <c r="M1342" s="10">
        <v>13.39</v>
      </c>
      <c r="N1342" s="19" t="s">
        <v>163</v>
      </c>
    </row>
    <row r="1343" spans="13:14" ht="17.100000000000001" customHeight="1" x14ac:dyDescent="0.3">
      <c r="M1343" s="18">
        <v>13.4</v>
      </c>
      <c r="N1343" s="19" t="s">
        <v>163</v>
      </c>
    </row>
    <row r="1344" spans="13:14" ht="17.100000000000001" customHeight="1" x14ac:dyDescent="0.3">
      <c r="M1344" s="10">
        <v>13.41</v>
      </c>
      <c r="N1344" s="19" t="s">
        <v>163</v>
      </c>
    </row>
    <row r="1345" spans="13:14" ht="17.100000000000001" customHeight="1" x14ac:dyDescent="0.3">
      <c r="M1345" s="18">
        <v>13.42</v>
      </c>
      <c r="N1345" s="19" t="s">
        <v>163</v>
      </c>
    </row>
    <row r="1346" spans="13:14" ht="17.100000000000001" customHeight="1" x14ac:dyDescent="0.3">
      <c r="M1346" s="10">
        <v>13.43</v>
      </c>
      <c r="N1346" s="19" t="s">
        <v>163</v>
      </c>
    </row>
    <row r="1347" spans="13:14" ht="17.100000000000001" customHeight="1" x14ac:dyDescent="0.3">
      <c r="M1347" s="18">
        <v>13.44</v>
      </c>
      <c r="N1347" s="19" t="s">
        <v>163</v>
      </c>
    </row>
    <row r="1348" spans="13:14" ht="17.100000000000001" customHeight="1" x14ac:dyDescent="0.3">
      <c r="M1348" s="10">
        <v>13.45</v>
      </c>
      <c r="N1348" s="19" t="s">
        <v>164</v>
      </c>
    </row>
    <row r="1349" spans="13:14" ht="17.100000000000001" customHeight="1" x14ac:dyDescent="0.3">
      <c r="M1349" s="18">
        <v>13.46</v>
      </c>
      <c r="N1349" s="19" t="s">
        <v>164</v>
      </c>
    </row>
    <row r="1350" spans="13:14" ht="17.100000000000001" customHeight="1" x14ac:dyDescent="0.3">
      <c r="M1350" s="10">
        <v>13.47</v>
      </c>
      <c r="N1350" s="19" t="s">
        <v>164</v>
      </c>
    </row>
    <row r="1351" spans="13:14" ht="17.100000000000001" customHeight="1" x14ac:dyDescent="0.3">
      <c r="M1351" s="18">
        <v>13.48</v>
      </c>
      <c r="N1351" s="19" t="s">
        <v>164</v>
      </c>
    </row>
    <row r="1352" spans="13:14" ht="17.100000000000001" customHeight="1" x14ac:dyDescent="0.3">
      <c r="M1352" s="10">
        <v>13.49</v>
      </c>
      <c r="N1352" s="19" t="s">
        <v>164</v>
      </c>
    </row>
    <row r="1353" spans="13:14" ht="17.100000000000001" customHeight="1" x14ac:dyDescent="0.3">
      <c r="M1353" s="18">
        <v>13.5</v>
      </c>
      <c r="N1353" s="19" t="s">
        <v>164</v>
      </c>
    </row>
    <row r="1354" spans="13:14" ht="17.100000000000001" customHeight="1" x14ac:dyDescent="0.3">
      <c r="M1354" s="10">
        <v>13.51</v>
      </c>
      <c r="N1354" s="19" t="s">
        <v>164</v>
      </c>
    </row>
    <row r="1355" spans="13:14" ht="17.100000000000001" customHeight="1" x14ac:dyDescent="0.3">
      <c r="M1355" s="18">
        <v>13.52</v>
      </c>
      <c r="N1355" s="19" t="s">
        <v>164</v>
      </c>
    </row>
    <row r="1356" spans="13:14" ht="17.100000000000001" customHeight="1" x14ac:dyDescent="0.3">
      <c r="M1356" s="10">
        <v>13.53</v>
      </c>
      <c r="N1356" s="19" t="s">
        <v>164</v>
      </c>
    </row>
    <row r="1357" spans="13:14" ht="17.100000000000001" customHeight="1" x14ac:dyDescent="0.3">
      <c r="M1357" s="18">
        <v>13.54</v>
      </c>
      <c r="N1357" s="19" t="s">
        <v>164</v>
      </c>
    </row>
    <row r="1358" spans="13:14" ht="17.100000000000001" customHeight="1" x14ac:dyDescent="0.3">
      <c r="M1358" s="10">
        <v>13.55</v>
      </c>
      <c r="N1358" s="19" t="s">
        <v>165</v>
      </c>
    </row>
    <row r="1359" spans="13:14" ht="17.100000000000001" customHeight="1" x14ac:dyDescent="0.3">
      <c r="M1359" s="18">
        <v>13.56</v>
      </c>
      <c r="N1359" s="19" t="s">
        <v>165</v>
      </c>
    </row>
    <row r="1360" spans="13:14" ht="17.100000000000001" customHeight="1" x14ac:dyDescent="0.3">
      <c r="M1360" s="10">
        <v>13.57</v>
      </c>
      <c r="N1360" s="19" t="s">
        <v>165</v>
      </c>
    </row>
    <row r="1361" spans="13:14" ht="17.100000000000001" customHeight="1" x14ac:dyDescent="0.3">
      <c r="M1361" s="18">
        <v>13.58</v>
      </c>
      <c r="N1361" s="19" t="s">
        <v>165</v>
      </c>
    </row>
    <row r="1362" spans="13:14" ht="17.100000000000001" customHeight="1" x14ac:dyDescent="0.3">
      <c r="M1362" s="10">
        <v>13.59</v>
      </c>
      <c r="N1362" s="19" t="s">
        <v>165</v>
      </c>
    </row>
    <row r="1363" spans="13:14" ht="17.100000000000001" customHeight="1" x14ac:dyDescent="0.3">
      <c r="M1363" s="18">
        <v>13.6</v>
      </c>
      <c r="N1363" s="19" t="s">
        <v>165</v>
      </c>
    </row>
    <row r="1364" spans="13:14" ht="17.100000000000001" customHeight="1" x14ac:dyDescent="0.3">
      <c r="M1364" s="10">
        <v>13.61</v>
      </c>
      <c r="N1364" s="19" t="s">
        <v>165</v>
      </c>
    </row>
    <row r="1365" spans="13:14" ht="17.100000000000001" customHeight="1" x14ac:dyDescent="0.3">
      <c r="M1365" s="18">
        <v>13.62</v>
      </c>
      <c r="N1365" s="19" t="s">
        <v>165</v>
      </c>
    </row>
    <row r="1366" spans="13:14" ht="17.100000000000001" customHeight="1" x14ac:dyDescent="0.3">
      <c r="M1366" s="10">
        <v>13.63</v>
      </c>
      <c r="N1366" s="19" t="s">
        <v>165</v>
      </c>
    </row>
    <row r="1367" spans="13:14" ht="17.100000000000001" customHeight="1" x14ac:dyDescent="0.3">
      <c r="M1367" s="18">
        <v>13.64</v>
      </c>
      <c r="N1367" s="19" t="s">
        <v>165</v>
      </c>
    </row>
    <row r="1368" spans="13:14" ht="17.100000000000001" customHeight="1" x14ac:dyDescent="0.3">
      <c r="M1368" s="10">
        <v>13.65</v>
      </c>
      <c r="N1368" s="19" t="s">
        <v>166</v>
      </c>
    </row>
    <row r="1369" spans="13:14" ht="17.100000000000001" customHeight="1" x14ac:dyDescent="0.3">
      <c r="M1369" s="18">
        <v>13.66</v>
      </c>
      <c r="N1369" s="19" t="s">
        <v>166</v>
      </c>
    </row>
    <row r="1370" spans="13:14" ht="17.100000000000001" customHeight="1" x14ac:dyDescent="0.3">
      <c r="M1370" s="10">
        <v>13.67</v>
      </c>
      <c r="N1370" s="19" t="s">
        <v>166</v>
      </c>
    </row>
    <row r="1371" spans="13:14" ht="17.100000000000001" customHeight="1" x14ac:dyDescent="0.3">
      <c r="M1371" s="18">
        <v>13.68</v>
      </c>
      <c r="N1371" s="19" t="s">
        <v>166</v>
      </c>
    </row>
    <row r="1372" spans="13:14" ht="17.100000000000001" customHeight="1" x14ac:dyDescent="0.3">
      <c r="M1372" s="10">
        <v>13.69</v>
      </c>
      <c r="N1372" s="19" t="s">
        <v>166</v>
      </c>
    </row>
    <row r="1373" spans="13:14" ht="17.100000000000001" customHeight="1" x14ac:dyDescent="0.3">
      <c r="M1373" s="18">
        <v>13.7</v>
      </c>
      <c r="N1373" s="19" t="s">
        <v>166</v>
      </c>
    </row>
    <row r="1374" spans="13:14" ht="17.100000000000001" customHeight="1" x14ac:dyDescent="0.3">
      <c r="M1374" s="10">
        <v>13.71</v>
      </c>
      <c r="N1374" s="19" t="s">
        <v>166</v>
      </c>
    </row>
    <row r="1375" spans="13:14" ht="17.100000000000001" customHeight="1" x14ac:dyDescent="0.3">
      <c r="M1375" s="18">
        <v>13.72</v>
      </c>
      <c r="N1375" s="19" t="s">
        <v>166</v>
      </c>
    </row>
    <row r="1376" spans="13:14" ht="17.100000000000001" customHeight="1" x14ac:dyDescent="0.3">
      <c r="M1376" s="10">
        <v>13.73</v>
      </c>
      <c r="N1376" s="19" t="s">
        <v>166</v>
      </c>
    </row>
    <row r="1377" spans="13:14" ht="17.100000000000001" customHeight="1" x14ac:dyDescent="0.3">
      <c r="M1377" s="18">
        <v>13.74</v>
      </c>
      <c r="N1377" s="19" t="s">
        <v>166</v>
      </c>
    </row>
    <row r="1378" spans="13:14" ht="17.100000000000001" customHeight="1" x14ac:dyDescent="0.3">
      <c r="M1378" s="10">
        <v>13.75</v>
      </c>
      <c r="N1378" s="19" t="s">
        <v>167</v>
      </c>
    </row>
    <row r="1379" spans="13:14" ht="17.100000000000001" customHeight="1" x14ac:dyDescent="0.3">
      <c r="M1379" s="18">
        <v>13.76</v>
      </c>
      <c r="N1379" s="19" t="s">
        <v>167</v>
      </c>
    </row>
    <row r="1380" spans="13:14" ht="17.100000000000001" customHeight="1" x14ac:dyDescent="0.3">
      <c r="M1380" s="10">
        <v>13.77</v>
      </c>
      <c r="N1380" s="19" t="s">
        <v>167</v>
      </c>
    </row>
    <row r="1381" spans="13:14" ht="17.100000000000001" customHeight="1" x14ac:dyDescent="0.3">
      <c r="M1381" s="18">
        <v>13.78</v>
      </c>
      <c r="N1381" s="19" t="s">
        <v>167</v>
      </c>
    </row>
    <row r="1382" spans="13:14" ht="17.100000000000001" customHeight="1" x14ac:dyDescent="0.3">
      <c r="M1382" s="10">
        <v>13.79</v>
      </c>
      <c r="N1382" s="19" t="s">
        <v>167</v>
      </c>
    </row>
    <row r="1383" spans="13:14" ht="17.100000000000001" customHeight="1" x14ac:dyDescent="0.3">
      <c r="M1383" s="18">
        <v>13.8</v>
      </c>
      <c r="N1383" s="19" t="s">
        <v>167</v>
      </c>
    </row>
    <row r="1384" spans="13:14" ht="17.100000000000001" customHeight="1" x14ac:dyDescent="0.3">
      <c r="M1384" s="10">
        <v>13.81</v>
      </c>
      <c r="N1384" s="19" t="s">
        <v>167</v>
      </c>
    </row>
    <row r="1385" spans="13:14" ht="17.100000000000001" customHeight="1" x14ac:dyDescent="0.3">
      <c r="M1385" s="18">
        <v>13.82</v>
      </c>
      <c r="N1385" s="19" t="s">
        <v>167</v>
      </c>
    </row>
    <row r="1386" spans="13:14" ht="17.100000000000001" customHeight="1" x14ac:dyDescent="0.3">
      <c r="M1386" s="10">
        <v>13.83</v>
      </c>
      <c r="N1386" s="19" t="s">
        <v>167</v>
      </c>
    </row>
    <row r="1387" spans="13:14" ht="17.100000000000001" customHeight="1" x14ac:dyDescent="0.3">
      <c r="M1387" s="18">
        <v>13.84</v>
      </c>
      <c r="N1387" s="19" t="s">
        <v>167</v>
      </c>
    </row>
    <row r="1388" spans="13:14" ht="17.100000000000001" customHeight="1" x14ac:dyDescent="0.3">
      <c r="M1388" s="10">
        <v>13.85</v>
      </c>
      <c r="N1388" s="19" t="s">
        <v>168</v>
      </c>
    </row>
    <row r="1389" spans="13:14" ht="17.100000000000001" customHeight="1" x14ac:dyDescent="0.3">
      <c r="M1389" s="18">
        <v>13.86</v>
      </c>
      <c r="N1389" s="19" t="s">
        <v>168</v>
      </c>
    </row>
    <row r="1390" spans="13:14" ht="17.100000000000001" customHeight="1" x14ac:dyDescent="0.3">
      <c r="M1390" s="10">
        <v>13.87</v>
      </c>
      <c r="N1390" s="19" t="s">
        <v>168</v>
      </c>
    </row>
    <row r="1391" spans="13:14" ht="17.100000000000001" customHeight="1" x14ac:dyDescent="0.3">
      <c r="M1391" s="18">
        <v>13.88</v>
      </c>
      <c r="N1391" s="19" t="s">
        <v>168</v>
      </c>
    </row>
    <row r="1392" spans="13:14" ht="17.100000000000001" customHeight="1" x14ac:dyDescent="0.3">
      <c r="M1392" s="10">
        <v>13.89</v>
      </c>
      <c r="N1392" s="19" t="s">
        <v>168</v>
      </c>
    </row>
    <row r="1393" spans="13:14" ht="17.100000000000001" customHeight="1" x14ac:dyDescent="0.3">
      <c r="M1393" s="18">
        <v>13.9</v>
      </c>
      <c r="N1393" s="19" t="s">
        <v>168</v>
      </c>
    </row>
    <row r="1394" spans="13:14" ht="17.100000000000001" customHeight="1" x14ac:dyDescent="0.3">
      <c r="M1394" s="10">
        <v>13.91</v>
      </c>
      <c r="N1394" s="19" t="s">
        <v>168</v>
      </c>
    </row>
    <row r="1395" spans="13:14" ht="17.100000000000001" customHeight="1" x14ac:dyDescent="0.3">
      <c r="M1395" s="18">
        <v>13.92</v>
      </c>
      <c r="N1395" s="19" t="s">
        <v>168</v>
      </c>
    </row>
    <row r="1396" spans="13:14" ht="17.100000000000001" customHeight="1" x14ac:dyDescent="0.3">
      <c r="M1396" s="10">
        <v>13.93</v>
      </c>
      <c r="N1396" s="19" t="s">
        <v>168</v>
      </c>
    </row>
    <row r="1397" spans="13:14" ht="17.100000000000001" customHeight="1" x14ac:dyDescent="0.3">
      <c r="M1397" s="18">
        <v>13.94</v>
      </c>
      <c r="N1397" s="19" t="s">
        <v>168</v>
      </c>
    </row>
    <row r="1398" spans="13:14" ht="17.100000000000001" customHeight="1" x14ac:dyDescent="0.3">
      <c r="M1398" s="10">
        <v>13.95</v>
      </c>
      <c r="N1398" s="19" t="s">
        <v>169</v>
      </c>
    </row>
    <row r="1399" spans="13:14" ht="17.100000000000001" customHeight="1" x14ac:dyDescent="0.3">
      <c r="M1399" s="18">
        <v>13.96</v>
      </c>
      <c r="N1399" s="19" t="s">
        <v>169</v>
      </c>
    </row>
    <row r="1400" spans="13:14" ht="17.100000000000001" customHeight="1" x14ac:dyDescent="0.3">
      <c r="M1400" s="10">
        <v>13.97</v>
      </c>
      <c r="N1400" s="19" t="s">
        <v>169</v>
      </c>
    </row>
    <row r="1401" spans="13:14" ht="17.100000000000001" customHeight="1" x14ac:dyDescent="0.3">
      <c r="M1401" s="18">
        <v>13.98</v>
      </c>
      <c r="N1401" s="19" t="s">
        <v>169</v>
      </c>
    </row>
    <row r="1402" spans="13:14" ht="17.100000000000001" customHeight="1" x14ac:dyDescent="0.3">
      <c r="M1402" s="10">
        <v>13.99</v>
      </c>
      <c r="N1402" s="19" t="s">
        <v>169</v>
      </c>
    </row>
    <row r="1403" spans="13:14" ht="17.100000000000001" customHeight="1" x14ac:dyDescent="0.3">
      <c r="M1403" s="18">
        <v>14</v>
      </c>
      <c r="N1403" s="19" t="s">
        <v>169</v>
      </c>
    </row>
    <row r="1404" spans="13:14" ht="17.100000000000001" customHeight="1" x14ac:dyDescent="0.3">
      <c r="M1404" s="10">
        <v>14.01</v>
      </c>
      <c r="N1404" s="19" t="s">
        <v>169</v>
      </c>
    </row>
    <row r="1405" spans="13:14" ht="17.100000000000001" customHeight="1" x14ac:dyDescent="0.3">
      <c r="M1405" s="18">
        <v>14.02</v>
      </c>
      <c r="N1405" s="19" t="s">
        <v>169</v>
      </c>
    </row>
    <row r="1406" spans="13:14" ht="17.100000000000001" customHeight="1" x14ac:dyDescent="0.3">
      <c r="M1406" s="10">
        <v>14.03</v>
      </c>
      <c r="N1406" s="19" t="s">
        <v>169</v>
      </c>
    </row>
    <row r="1407" spans="13:14" ht="17.100000000000001" customHeight="1" x14ac:dyDescent="0.3">
      <c r="M1407" s="18">
        <v>14.04</v>
      </c>
      <c r="N1407" s="19" t="s">
        <v>169</v>
      </c>
    </row>
    <row r="1408" spans="13:14" ht="17.100000000000001" customHeight="1" x14ac:dyDescent="0.3">
      <c r="M1408" s="10">
        <v>14.05</v>
      </c>
      <c r="N1408" s="19" t="s">
        <v>170</v>
      </c>
    </row>
    <row r="1409" spans="13:14" ht="17.100000000000001" customHeight="1" x14ac:dyDescent="0.3">
      <c r="M1409" s="18">
        <v>14.06</v>
      </c>
      <c r="N1409" s="19" t="s">
        <v>170</v>
      </c>
    </row>
    <row r="1410" spans="13:14" ht="17.100000000000001" customHeight="1" x14ac:dyDescent="0.3">
      <c r="M1410" s="10">
        <v>14.07</v>
      </c>
      <c r="N1410" s="19" t="s">
        <v>170</v>
      </c>
    </row>
    <row r="1411" spans="13:14" ht="17.100000000000001" customHeight="1" x14ac:dyDescent="0.3">
      <c r="M1411" s="18">
        <v>14.08</v>
      </c>
      <c r="N1411" s="19" t="s">
        <v>170</v>
      </c>
    </row>
    <row r="1412" spans="13:14" ht="17.100000000000001" customHeight="1" x14ac:dyDescent="0.3">
      <c r="M1412" s="10">
        <v>14.09</v>
      </c>
      <c r="N1412" s="19" t="s">
        <v>170</v>
      </c>
    </row>
    <row r="1413" spans="13:14" ht="17.100000000000001" customHeight="1" x14ac:dyDescent="0.3">
      <c r="M1413" s="18">
        <v>14.1</v>
      </c>
      <c r="N1413" s="19" t="s">
        <v>170</v>
      </c>
    </row>
    <row r="1414" spans="13:14" ht="17.100000000000001" customHeight="1" x14ac:dyDescent="0.3">
      <c r="M1414" s="10">
        <v>14.11</v>
      </c>
      <c r="N1414" s="19" t="s">
        <v>170</v>
      </c>
    </row>
    <row r="1415" spans="13:14" ht="17.100000000000001" customHeight="1" x14ac:dyDescent="0.3">
      <c r="M1415" s="18">
        <v>14.12</v>
      </c>
      <c r="N1415" s="19" t="s">
        <v>170</v>
      </c>
    </row>
    <row r="1416" spans="13:14" ht="17.100000000000001" customHeight="1" x14ac:dyDescent="0.3">
      <c r="M1416" s="10">
        <v>14.13</v>
      </c>
      <c r="N1416" s="19" t="s">
        <v>170</v>
      </c>
    </row>
    <row r="1417" spans="13:14" ht="17.100000000000001" customHeight="1" x14ac:dyDescent="0.3">
      <c r="M1417" s="18">
        <v>14.14</v>
      </c>
      <c r="N1417" s="19" t="s">
        <v>170</v>
      </c>
    </row>
    <row r="1418" spans="13:14" ht="17.100000000000001" customHeight="1" x14ac:dyDescent="0.3">
      <c r="M1418" s="10">
        <v>14.15</v>
      </c>
      <c r="N1418" s="19" t="s">
        <v>171</v>
      </c>
    </row>
    <row r="1419" spans="13:14" ht="17.100000000000001" customHeight="1" x14ac:dyDescent="0.3">
      <c r="M1419" s="18">
        <v>14.16</v>
      </c>
      <c r="N1419" s="19" t="s">
        <v>171</v>
      </c>
    </row>
    <row r="1420" spans="13:14" ht="17.100000000000001" customHeight="1" x14ac:dyDescent="0.3">
      <c r="M1420" s="10">
        <v>14.17</v>
      </c>
      <c r="N1420" s="19" t="s">
        <v>171</v>
      </c>
    </row>
    <row r="1421" spans="13:14" ht="17.100000000000001" customHeight="1" x14ac:dyDescent="0.3">
      <c r="M1421" s="18">
        <v>14.18</v>
      </c>
      <c r="N1421" s="19" t="s">
        <v>171</v>
      </c>
    </row>
    <row r="1422" spans="13:14" ht="17.100000000000001" customHeight="1" x14ac:dyDescent="0.3">
      <c r="M1422" s="10">
        <v>14.19</v>
      </c>
      <c r="N1422" s="19" t="s">
        <v>171</v>
      </c>
    </row>
    <row r="1423" spans="13:14" ht="17.100000000000001" customHeight="1" x14ac:dyDescent="0.3">
      <c r="M1423" s="18">
        <v>14.2</v>
      </c>
      <c r="N1423" s="19" t="s">
        <v>171</v>
      </c>
    </row>
    <row r="1424" spans="13:14" ht="17.100000000000001" customHeight="1" x14ac:dyDescent="0.3">
      <c r="M1424" s="10">
        <v>14.21</v>
      </c>
      <c r="N1424" s="19" t="s">
        <v>171</v>
      </c>
    </row>
    <row r="1425" spans="13:14" ht="17.100000000000001" customHeight="1" x14ac:dyDescent="0.3">
      <c r="M1425" s="18">
        <v>14.22</v>
      </c>
      <c r="N1425" s="19" t="s">
        <v>171</v>
      </c>
    </row>
    <row r="1426" spans="13:14" ht="17.100000000000001" customHeight="1" x14ac:dyDescent="0.3">
      <c r="M1426" s="10">
        <v>14.23</v>
      </c>
      <c r="N1426" s="19" t="s">
        <v>171</v>
      </c>
    </row>
    <row r="1427" spans="13:14" ht="17.100000000000001" customHeight="1" x14ac:dyDescent="0.3">
      <c r="M1427" s="18">
        <v>14.24</v>
      </c>
      <c r="N1427" s="19" t="s">
        <v>171</v>
      </c>
    </row>
    <row r="1428" spans="13:14" ht="17.100000000000001" customHeight="1" x14ac:dyDescent="0.3">
      <c r="M1428" s="10">
        <v>14.25</v>
      </c>
      <c r="N1428" s="19" t="s">
        <v>172</v>
      </c>
    </row>
    <row r="1429" spans="13:14" ht="17.100000000000001" customHeight="1" x14ac:dyDescent="0.3">
      <c r="M1429" s="18">
        <v>14.26</v>
      </c>
      <c r="N1429" s="19" t="s">
        <v>172</v>
      </c>
    </row>
    <row r="1430" spans="13:14" ht="17.100000000000001" customHeight="1" x14ac:dyDescent="0.3">
      <c r="M1430" s="10">
        <v>14.27</v>
      </c>
      <c r="N1430" s="19" t="s">
        <v>172</v>
      </c>
    </row>
    <row r="1431" spans="13:14" ht="17.100000000000001" customHeight="1" x14ac:dyDescent="0.3">
      <c r="M1431" s="18">
        <v>14.28</v>
      </c>
      <c r="N1431" s="19" t="s">
        <v>172</v>
      </c>
    </row>
    <row r="1432" spans="13:14" ht="17.100000000000001" customHeight="1" x14ac:dyDescent="0.3">
      <c r="M1432" s="10">
        <v>14.29</v>
      </c>
      <c r="N1432" s="19" t="s">
        <v>172</v>
      </c>
    </row>
    <row r="1433" spans="13:14" ht="17.100000000000001" customHeight="1" x14ac:dyDescent="0.3">
      <c r="M1433" s="18">
        <v>14.3</v>
      </c>
      <c r="N1433" s="19" t="s">
        <v>172</v>
      </c>
    </row>
    <row r="1434" spans="13:14" ht="17.100000000000001" customHeight="1" x14ac:dyDescent="0.3">
      <c r="M1434" s="10">
        <v>14.31</v>
      </c>
      <c r="N1434" s="19" t="s">
        <v>172</v>
      </c>
    </row>
    <row r="1435" spans="13:14" ht="17.100000000000001" customHeight="1" x14ac:dyDescent="0.3">
      <c r="M1435" s="18">
        <v>14.32</v>
      </c>
      <c r="N1435" s="19" t="s">
        <v>172</v>
      </c>
    </row>
    <row r="1436" spans="13:14" ht="17.100000000000001" customHeight="1" x14ac:dyDescent="0.3">
      <c r="M1436" s="10">
        <v>14.33</v>
      </c>
      <c r="N1436" s="19" t="s">
        <v>172</v>
      </c>
    </row>
    <row r="1437" spans="13:14" ht="17.100000000000001" customHeight="1" x14ac:dyDescent="0.3">
      <c r="M1437" s="18">
        <v>14.34</v>
      </c>
      <c r="N1437" s="19" t="s">
        <v>172</v>
      </c>
    </row>
    <row r="1438" spans="13:14" ht="17.100000000000001" customHeight="1" x14ac:dyDescent="0.3">
      <c r="M1438" s="10">
        <v>14.35</v>
      </c>
      <c r="N1438" s="19" t="s">
        <v>173</v>
      </c>
    </row>
    <row r="1439" spans="13:14" ht="17.100000000000001" customHeight="1" x14ac:dyDescent="0.3">
      <c r="M1439" s="18">
        <v>14.36</v>
      </c>
      <c r="N1439" s="19" t="s">
        <v>173</v>
      </c>
    </row>
    <row r="1440" spans="13:14" ht="17.100000000000001" customHeight="1" x14ac:dyDescent="0.3">
      <c r="M1440" s="10">
        <v>14.37</v>
      </c>
      <c r="N1440" s="19" t="s">
        <v>173</v>
      </c>
    </row>
    <row r="1441" spans="13:14" ht="17.100000000000001" customHeight="1" x14ac:dyDescent="0.3">
      <c r="M1441" s="18">
        <v>14.38</v>
      </c>
      <c r="N1441" s="19" t="s">
        <v>173</v>
      </c>
    </row>
    <row r="1442" spans="13:14" ht="17.100000000000001" customHeight="1" x14ac:dyDescent="0.3">
      <c r="M1442" s="10">
        <v>14.39</v>
      </c>
      <c r="N1442" s="19" t="s">
        <v>173</v>
      </c>
    </row>
    <row r="1443" spans="13:14" ht="17.100000000000001" customHeight="1" x14ac:dyDescent="0.3">
      <c r="M1443" s="18">
        <v>14.4</v>
      </c>
      <c r="N1443" s="19" t="s">
        <v>173</v>
      </c>
    </row>
    <row r="1444" spans="13:14" ht="17.100000000000001" customHeight="1" x14ac:dyDescent="0.3">
      <c r="M1444" s="10">
        <v>14.41</v>
      </c>
      <c r="N1444" s="19" t="s">
        <v>173</v>
      </c>
    </row>
    <row r="1445" spans="13:14" ht="17.100000000000001" customHeight="1" x14ac:dyDescent="0.3">
      <c r="M1445" s="18">
        <v>14.42</v>
      </c>
      <c r="N1445" s="19" t="s">
        <v>173</v>
      </c>
    </row>
    <row r="1446" spans="13:14" ht="17.100000000000001" customHeight="1" x14ac:dyDescent="0.3">
      <c r="M1446" s="10">
        <v>14.43</v>
      </c>
      <c r="N1446" s="19" t="s">
        <v>173</v>
      </c>
    </row>
    <row r="1447" spans="13:14" ht="17.100000000000001" customHeight="1" x14ac:dyDescent="0.3">
      <c r="M1447" s="18">
        <v>14.44</v>
      </c>
      <c r="N1447" s="19" t="s">
        <v>173</v>
      </c>
    </row>
    <row r="1448" spans="13:14" ht="17.100000000000001" customHeight="1" x14ac:dyDescent="0.3">
      <c r="M1448" s="10">
        <v>14.45</v>
      </c>
      <c r="N1448" s="19" t="s">
        <v>174</v>
      </c>
    </row>
    <row r="1449" spans="13:14" ht="17.100000000000001" customHeight="1" x14ac:dyDescent="0.3">
      <c r="M1449" s="18">
        <v>14.46</v>
      </c>
      <c r="N1449" s="19" t="s">
        <v>174</v>
      </c>
    </row>
    <row r="1450" spans="13:14" ht="17.100000000000001" customHeight="1" x14ac:dyDescent="0.3">
      <c r="M1450" s="10">
        <v>14.47</v>
      </c>
      <c r="N1450" s="19" t="s">
        <v>174</v>
      </c>
    </row>
    <row r="1451" spans="13:14" ht="17.100000000000001" customHeight="1" x14ac:dyDescent="0.3">
      <c r="M1451" s="18">
        <v>14.48</v>
      </c>
      <c r="N1451" s="19" t="s">
        <v>174</v>
      </c>
    </row>
    <row r="1452" spans="13:14" ht="17.100000000000001" customHeight="1" x14ac:dyDescent="0.3">
      <c r="M1452" s="10">
        <v>14.49</v>
      </c>
      <c r="N1452" s="19" t="s">
        <v>174</v>
      </c>
    </row>
    <row r="1453" spans="13:14" ht="17.100000000000001" customHeight="1" x14ac:dyDescent="0.3">
      <c r="M1453" s="18">
        <v>14.5</v>
      </c>
      <c r="N1453" s="19" t="s">
        <v>174</v>
      </c>
    </row>
    <row r="1454" spans="13:14" ht="17.100000000000001" customHeight="1" x14ac:dyDescent="0.3">
      <c r="M1454" s="10">
        <v>14.51</v>
      </c>
      <c r="N1454" s="19" t="s">
        <v>174</v>
      </c>
    </row>
    <row r="1455" spans="13:14" ht="17.100000000000001" customHeight="1" x14ac:dyDescent="0.3">
      <c r="M1455" s="18">
        <v>14.52</v>
      </c>
      <c r="N1455" s="19" t="s">
        <v>174</v>
      </c>
    </row>
    <row r="1456" spans="13:14" ht="17.100000000000001" customHeight="1" x14ac:dyDescent="0.3">
      <c r="M1456" s="10">
        <v>14.53</v>
      </c>
      <c r="N1456" s="19" t="s">
        <v>174</v>
      </c>
    </row>
    <row r="1457" spans="13:14" ht="17.100000000000001" customHeight="1" x14ac:dyDescent="0.3">
      <c r="M1457" s="18">
        <v>14.54</v>
      </c>
      <c r="N1457" s="19" t="s">
        <v>174</v>
      </c>
    </row>
    <row r="1458" spans="13:14" ht="17.100000000000001" customHeight="1" x14ac:dyDescent="0.3">
      <c r="M1458" s="10">
        <v>14.55</v>
      </c>
      <c r="N1458" s="19" t="s">
        <v>175</v>
      </c>
    </row>
    <row r="1459" spans="13:14" ht="17.100000000000001" customHeight="1" x14ac:dyDescent="0.3">
      <c r="M1459" s="18">
        <v>14.56</v>
      </c>
      <c r="N1459" s="19" t="s">
        <v>175</v>
      </c>
    </row>
    <row r="1460" spans="13:14" ht="17.100000000000001" customHeight="1" x14ac:dyDescent="0.3">
      <c r="M1460" s="10">
        <v>14.57</v>
      </c>
      <c r="N1460" s="19" t="s">
        <v>175</v>
      </c>
    </row>
    <row r="1461" spans="13:14" ht="17.100000000000001" customHeight="1" x14ac:dyDescent="0.3">
      <c r="M1461" s="18">
        <v>14.58</v>
      </c>
      <c r="N1461" s="19" t="s">
        <v>175</v>
      </c>
    </row>
    <row r="1462" spans="13:14" ht="17.100000000000001" customHeight="1" x14ac:dyDescent="0.3">
      <c r="M1462" s="10">
        <v>14.59</v>
      </c>
      <c r="N1462" s="19" t="s">
        <v>175</v>
      </c>
    </row>
    <row r="1463" spans="13:14" ht="17.100000000000001" customHeight="1" x14ac:dyDescent="0.3">
      <c r="M1463" s="18">
        <v>14.6</v>
      </c>
      <c r="N1463" s="19" t="s">
        <v>175</v>
      </c>
    </row>
    <row r="1464" spans="13:14" ht="17.100000000000001" customHeight="1" x14ac:dyDescent="0.3">
      <c r="M1464" s="10">
        <v>14.61</v>
      </c>
      <c r="N1464" s="19" t="s">
        <v>175</v>
      </c>
    </row>
    <row r="1465" spans="13:14" ht="17.100000000000001" customHeight="1" x14ac:dyDescent="0.3">
      <c r="M1465" s="18">
        <v>14.62</v>
      </c>
      <c r="N1465" s="19" t="s">
        <v>175</v>
      </c>
    </row>
    <row r="1466" spans="13:14" ht="17.100000000000001" customHeight="1" x14ac:dyDescent="0.3">
      <c r="M1466" s="10">
        <v>14.63</v>
      </c>
      <c r="N1466" s="19" t="s">
        <v>175</v>
      </c>
    </row>
    <row r="1467" spans="13:14" ht="17.100000000000001" customHeight="1" x14ac:dyDescent="0.3">
      <c r="M1467" s="18">
        <v>14.64</v>
      </c>
      <c r="N1467" s="19" t="s">
        <v>175</v>
      </c>
    </row>
    <row r="1468" spans="13:14" ht="17.100000000000001" customHeight="1" x14ac:dyDescent="0.3">
      <c r="M1468" s="10">
        <v>14.65</v>
      </c>
      <c r="N1468" s="19" t="s">
        <v>176</v>
      </c>
    </row>
    <row r="1469" spans="13:14" ht="17.100000000000001" customHeight="1" x14ac:dyDescent="0.3">
      <c r="M1469" s="18">
        <v>14.66</v>
      </c>
      <c r="N1469" s="19" t="s">
        <v>176</v>
      </c>
    </row>
    <row r="1470" spans="13:14" ht="17.100000000000001" customHeight="1" x14ac:dyDescent="0.3">
      <c r="M1470" s="10">
        <v>14.67</v>
      </c>
      <c r="N1470" s="19" t="s">
        <v>176</v>
      </c>
    </row>
    <row r="1471" spans="13:14" ht="17.100000000000001" customHeight="1" x14ac:dyDescent="0.3">
      <c r="M1471" s="18">
        <v>14.68</v>
      </c>
      <c r="N1471" s="19" t="s">
        <v>176</v>
      </c>
    </row>
    <row r="1472" spans="13:14" ht="17.100000000000001" customHeight="1" x14ac:dyDescent="0.3">
      <c r="M1472" s="10">
        <v>14.69</v>
      </c>
      <c r="N1472" s="19" t="s">
        <v>176</v>
      </c>
    </row>
    <row r="1473" spans="13:14" ht="17.100000000000001" customHeight="1" x14ac:dyDescent="0.3">
      <c r="M1473" s="18">
        <v>14.7</v>
      </c>
      <c r="N1473" s="19" t="s">
        <v>176</v>
      </c>
    </row>
    <row r="1474" spans="13:14" ht="17.100000000000001" customHeight="1" x14ac:dyDescent="0.3">
      <c r="M1474" s="10">
        <v>14.71</v>
      </c>
      <c r="N1474" s="19" t="s">
        <v>176</v>
      </c>
    </row>
    <row r="1475" spans="13:14" ht="17.100000000000001" customHeight="1" x14ac:dyDescent="0.3">
      <c r="M1475" s="18">
        <v>14.72</v>
      </c>
      <c r="N1475" s="19" t="s">
        <v>176</v>
      </c>
    </row>
    <row r="1476" spans="13:14" ht="17.100000000000001" customHeight="1" x14ac:dyDescent="0.3">
      <c r="M1476" s="10">
        <v>14.73</v>
      </c>
      <c r="N1476" s="19" t="s">
        <v>176</v>
      </c>
    </row>
    <row r="1477" spans="13:14" ht="17.100000000000001" customHeight="1" x14ac:dyDescent="0.3">
      <c r="M1477" s="18">
        <v>14.74</v>
      </c>
      <c r="N1477" s="19" t="s">
        <v>176</v>
      </c>
    </row>
    <row r="1478" spans="13:14" ht="17.100000000000001" customHeight="1" x14ac:dyDescent="0.3">
      <c r="M1478" s="10">
        <v>14.75</v>
      </c>
      <c r="N1478" s="19" t="s">
        <v>177</v>
      </c>
    </row>
    <row r="1479" spans="13:14" ht="17.100000000000001" customHeight="1" x14ac:dyDescent="0.3">
      <c r="M1479" s="18">
        <v>14.76</v>
      </c>
      <c r="N1479" s="19" t="s">
        <v>177</v>
      </c>
    </row>
    <row r="1480" spans="13:14" ht="17.100000000000001" customHeight="1" x14ac:dyDescent="0.3">
      <c r="M1480" s="10">
        <v>14.77</v>
      </c>
      <c r="N1480" s="19" t="s">
        <v>177</v>
      </c>
    </row>
    <row r="1481" spans="13:14" ht="17.100000000000001" customHeight="1" x14ac:dyDescent="0.3">
      <c r="M1481" s="18">
        <v>14.78</v>
      </c>
      <c r="N1481" s="19" t="s">
        <v>177</v>
      </c>
    </row>
    <row r="1482" spans="13:14" ht="17.100000000000001" customHeight="1" x14ac:dyDescent="0.3">
      <c r="M1482" s="10">
        <v>14.79</v>
      </c>
      <c r="N1482" s="19" t="s">
        <v>177</v>
      </c>
    </row>
    <row r="1483" spans="13:14" ht="17.100000000000001" customHeight="1" x14ac:dyDescent="0.3">
      <c r="M1483" s="18">
        <v>14.8</v>
      </c>
      <c r="N1483" s="19" t="s">
        <v>177</v>
      </c>
    </row>
    <row r="1484" spans="13:14" ht="17.100000000000001" customHeight="1" x14ac:dyDescent="0.3">
      <c r="M1484" s="10">
        <v>14.81</v>
      </c>
      <c r="N1484" s="19" t="s">
        <v>177</v>
      </c>
    </row>
    <row r="1485" spans="13:14" ht="17.100000000000001" customHeight="1" x14ac:dyDescent="0.3">
      <c r="M1485" s="18">
        <v>14.82</v>
      </c>
      <c r="N1485" s="19" t="s">
        <v>177</v>
      </c>
    </row>
    <row r="1486" spans="13:14" ht="17.100000000000001" customHeight="1" x14ac:dyDescent="0.3">
      <c r="M1486" s="10">
        <v>14.83</v>
      </c>
      <c r="N1486" s="19" t="s">
        <v>177</v>
      </c>
    </row>
    <row r="1487" spans="13:14" ht="17.100000000000001" customHeight="1" x14ac:dyDescent="0.3">
      <c r="M1487" s="18">
        <v>14.84</v>
      </c>
      <c r="N1487" s="19" t="s">
        <v>177</v>
      </c>
    </row>
    <row r="1488" spans="13:14" ht="17.100000000000001" customHeight="1" x14ac:dyDescent="0.3">
      <c r="M1488" s="10">
        <v>14.85</v>
      </c>
      <c r="N1488" s="19" t="s">
        <v>178</v>
      </c>
    </row>
    <row r="1489" spans="13:14" ht="17.100000000000001" customHeight="1" x14ac:dyDescent="0.3">
      <c r="M1489" s="18">
        <v>14.86</v>
      </c>
      <c r="N1489" s="19" t="s">
        <v>178</v>
      </c>
    </row>
    <row r="1490" spans="13:14" ht="17.100000000000001" customHeight="1" x14ac:dyDescent="0.3">
      <c r="M1490" s="10">
        <v>14.87</v>
      </c>
      <c r="N1490" s="19" t="s">
        <v>178</v>
      </c>
    </row>
    <row r="1491" spans="13:14" ht="17.100000000000001" customHeight="1" x14ac:dyDescent="0.3">
      <c r="M1491" s="18">
        <v>14.88</v>
      </c>
      <c r="N1491" s="19" t="s">
        <v>178</v>
      </c>
    </row>
    <row r="1492" spans="13:14" ht="17.100000000000001" customHeight="1" x14ac:dyDescent="0.3">
      <c r="M1492" s="10">
        <v>14.89</v>
      </c>
      <c r="N1492" s="19" t="s">
        <v>178</v>
      </c>
    </row>
    <row r="1493" spans="13:14" ht="17.100000000000001" customHeight="1" x14ac:dyDescent="0.3">
      <c r="M1493" s="18">
        <v>14.9</v>
      </c>
      <c r="N1493" s="19" t="s">
        <v>178</v>
      </c>
    </row>
    <row r="1494" spans="13:14" ht="17.100000000000001" customHeight="1" x14ac:dyDescent="0.3">
      <c r="M1494" s="10">
        <v>14.91</v>
      </c>
      <c r="N1494" s="19" t="s">
        <v>178</v>
      </c>
    </row>
    <row r="1495" spans="13:14" ht="17.100000000000001" customHeight="1" x14ac:dyDescent="0.3">
      <c r="M1495" s="18">
        <v>14.92</v>
      </c>
      <c r="N1495" s="19" t="s">
        <v>178</v>
      </c>
    </row>
    <row r="1496" spans="13:14" ht="17.100000000000001" customHeight="1" x14ac:dyDescent="0.3">
      <c r="M1496" s="10">
        <v>14.93</v>
      </c>
      <c r="N1496" s="19" t="s">
        <v>178</v>
      </c>
    </row>
    <row r="1497" spans="13:14" ht="17.100000000000001" customHeight="1" x14ac:dyDescent="0.3">
      <c r="M1497" s="18">
        <v>14.94</v>
      </c>
      <c r="N1497" s="19" t="s">
        <v>178</v>
      </c>
    </row>
    <row r="1498" spans="13:14" ht="17.100000000000001" customHeight="1" x14ac:dyDescent="0.3">
      <c r="M1498" s="10">
        <v>14.95</v>
      </c>
      <c r="N1498" s="19" t="s">
        <v>179</v>
      </c>
    </row>
    <row r="1499" spans="13:14" ht="17.100000000000001" customHeight="1" x14ac:dyDescent="0.3">
      <c r="M1499" s="18">
        <v>14.96</v>
      </c>
      <c r="N1499" s="19" t="s">
        <v>179</v>
      </c>
    </row>
    <row r="1500" spans="13:14" ht="17.100000000000001" customHeight="1" x14ac:dyDescent="0.3">
      <c r="M1500" s="10">
        <v>14.97</v>
      </c>
      <c r="N1500" s="19" t="s">
        <v>179</v>
      </c>
    </row>
    <row r="1501" spans="13:14" ht="17.100000000000001" customHeight="1" x14ac:dyDescent="0.3">
      <c r="M1501" s="18">
        <v>14.98</v>
      </c>
      <c r="N1501" s="19" t="s">
        <v>179</v>
      </c>
    </row>
    <row r="1502" spans="13:14" ht="17.100000000000001" customHeight="1" x14ac:dyDescent="0.3">
      <c r="M1502" s="10">
        <v>14.99</v>
      </c>
      <c r="N1502" s="19" t="s">
        <v>179</v>
      </c>
    </row>
    <row r="1503" spans="13:14" ht="17.100000000000001" customHeight="1" x14ac:dyDescent="0.3">
      <c r="M1503" s="18">
        <v>15</v>
      </c>
      <c r="N1503" s="19" t="s">
        <v>179</v>
      </c>
    </row>
    <row r="1504" spans="13:14" ht="17.100000000000001" customHeight="1" x14ac:dyDescent="0.3">
      <c r="M1504" s="10">
        <v>15.01</v>
      </c>
      <c r="N1504" s="19" t="s">
        <v>179</v>
      </c>
    </row>
    <row r="1505" spans="13:14" ht="17.100000000000001" customHeight="1" x14ac:dyDescent="0.3">
      <c r="M1505" s="18">
        <v>15.02</v>
      </c>
      <c r="N1505" s="19" t="s">
        <v>179</v>
      </c>
    </row>
    <row r="1506" spans="13:14" ht="17.100000000000001" customHeight="1" x14ac:dyDescent="0.3">
      <c r="M1506" s="10">
        <v>15.03</v>
      </c>
      <c r="N1506" s="19" t="s">
        <v>179</v>
      </c>
    </row>
    <row r="1507" spans="13:14" ht="17.100000000000001" customHeight="1" x14ac:dyDescent="0.3">
      <c r="M1507" s="18">
        <v>15.04</v>
      </c>
      <c r="N1507" s="19" t="s">
        <v>179</v>
      </c>
    </row>
    <row r="1508" spans="13:14" ht="17.100000000000001" customHeight="1" x14ac:dyDescent="0.3">
      <c r="M1508" s="10">
        <v>15.05</v>
      </c>
      <c r="N1508" s="19" t="s">
        <v>180</v>
      </c>
    </row>
    <row r="1509" spans="13:14" ht="17.100000000000001" customHeight="1" x14ac:dyDescent="0.3">
      <c r="M1509" s="18">
        <v>15.06</v>
      </c>
      <c r="N1509" s="19" t="s">
        <v>180</v>
      </c>
    </row>
    <row r="1510" spans="13:14" ht="17.100000000000001" customHeight="1" x14ac:dyDescent="0.3">
      <c r="M1510" s="10">
        <v>15.07</v>
      </c>
      <c r="N1510" s="19" t="s">
        <v>180</v>
      </c>
    </row>
    <row r="1511" spans="13:14" ht="17.100000000000001" customHeight="1" x14ac:dyDescent="0.3">
      <c r="M1511" s="18">
        <v>15.08</v>
      </c>
      <c r="N1511" s="19" t="s">
        <v>180</v>
      </c>
    </row>
    <row r="1512" spans="13:14" ht="17.100000000000001" customHeight="1" x14ac:dyDescent="0.3">
      <c r="M1512" s="10">
        <v>15.09</v>
      </c>
      <c r="N1512" s="19" t="s">
        <v>180</v>
      </c>
    </row>
    <row r="1513" spans="13:14" ht="17.100000000000001" customHeight="1" x14ac:dyDescent="0.3">
      <c r="M1513" s="18">
        <v>15.1</v>
      </c>
      <c r="N1513" s="19" t="s">
        <v>180</v>
      </c>
    </row>
    <row r="1514" spans="13:14" ht="17.100000000000001" customHeight="1" x14ac:dyDescent="0.3">
      <c r="M1514" s="10">
        <v>15.11</v>
      </c>
      <c r="N1514" s="19" t="s">
        <v>180</v>
      </c>
    </row>
    <row r="1515" spans="13:14" ht="17.100000000000001" customHeight="1" x14ac:dyDescent="0.3">
      <c r="M1515" s="18">
        <v>15.12</v>
      </c>
      <c r="N1515" s="19" t="s">
        <v>180</v>
      </c>
    </row>
    <row r="1516" spans="13:14" ht="17.100000000000001" customHeight="1" x14ac:dyDescent="0.3">
      <c r="M1516" s="10">
        <v>15.13</v>
      </c>
      <c r="N1516" s="19" t="s">
        <v>180</v>
      </c>
    </row>
    <row r="1517" spans="13:14" ht="17.100000000000001" customHeight="1" x14ac:dyDescent="0.3">
      <c r="M1517" s="18">
        <v>15.14</v>
      </c>
      <c r="N1517" s="19" t="s">
        <v>180</v>
      </c>
    </row>
    <row r="1518" spans="13:14" ht="17.100000000000001" customHeight="1" x14ac:dyDescent="0.3">
      <c r="M1518" s="10">
        <v>15.15</v>
      </c>
      <c r="N1518" s="19" t="s">
        <v>181</v>
      </c>
    </row>
    <row r="1519" spans="13:14" ht="17.100000000000001" customHeight="1" x14ac:dyDescent="0.3">
      <c r="M1519" s="18">
        <v>15.16</v>
      </c>
      <c r="N1519" s="19" t="s">
        <v>181</v>
      </c>
    </row>
    <row r="1520" spans="13:14" ht="17.100000000000001" customHeight="1" x14ac:dyDescent="0.3">
      <c r="M1520" s="10">
        <v>15.17</v>
      </c>
      <c r="N1520" s="19" t="s">
        <v>181</v>
      </c>
    </row>
    <row r="1521" spans="13:14" ht="17.100000000000001" customHeight="1" x14ac:dyDescent="0.3">
      <c r="M1521" s="18">
        <v>15.18</v>
      </c>
      <c r="N1521" s="19" t="s">
        <v>181</v>
      </c>
    </row>
    <row r="1522" spans="13:14" ht="17.100000000000001" customHeight="1" x14ac:dyDescent="0.3">
      <c r="M1522" s="10">
        <v>15.19</v>
      </c>
      <c r="N1522" s="19" t="s">
        <v>181</v>
      </c>
    </row>
    <row r="1523" spans="13:14" ht="17.100000000000001" customHeight="1" x14ac:dyDescent="0.3">
      <c r="M1523" s="18">
        <v>15.2</v>
      </c>
      <c r="N1523" s="19" t="s">
        <v>181</v>
      </c>
    </row>
    <row r="1524" spans="13:14" ht="17.100000000000001" customHeight="1" x14ac:dyDescent="0.3">
      <c r="M1524" s="10">
        <v>15.21</v>
      </c>
      <c r="N1524" s="19" t="s">
        <v>181</v>
      </c>
    </row>
    <row r="1525" spans="13:14" ht="17.100000000000001" customHeight="1" x14ac:dyDescent="0.3">
      <c r="M1525" s="18">
        <v>15.22</v>
      </c>
      <c r="N1525" s="19" t="s">
        <v>181</v>
      </c>
    </row>
    <row r="1526" spans="13:14" ht="17.100000000000001" customHeight="1" x14ac:dyDescent="0.3">
      <c r="M1526" s="10">
        <v>15.23</v>
      </c>
      <c r="N1526" s="19" t="s">
        <v>181</v>
      </c>
    </row>
    <row r="1527" spans="13:14" ht="17.100000000000001" customHeight="1" x14ac:dyDescent="0.3">
      <c r="M1527" s="18">
        <v>15.24</v>
      </c>
      <c r="N1527" s="19" t="s">
        <v>181</v>
      </c>
    </row>
    <row r="1528" spans="13:14" ht="17.100000000000001" customHeight="1" x14ac:dyDescent="0.3">
      <c r="M1528" s="10">
        <v>15.25</v>
      </c>
      <c r="N1528" s="19" t="s">
        <v>182</v>
      </c>
    </row>
    <row r="1529" spans="13:14" ht="17.100000000000001" customHeight="1" x14ac:dyDescent="0.3">
      <c r="M1529" s="18">
        <v>15.26</v>
      </c>
      <c r="N1529" s="19" t="s">
        <v>182</v>
      </c>
    </row>
    <row r="1530" spans="13:14" ht="17.100000000000001" customHeight="1" x14ac:dyDescent="0.3">
      <c r="M1530" s="10">
        <v>15.27</v>
      </c>
      <c r="N1530" s="19" t="s">
        <v>182</v>
      </c>
    </row>
    <row r="1531" spans="13:14" ht="17.100000000000001" customHeight="1" x14ac:dyDescent="0.3">
      <c r="M1531" s="18">
        <v>15.28</v>
      </c>
      <c r="N1531" s="19" t="s">
        <v>182</v>
      </c>
    </row>
    <row r="1532" spans="13:14" ht="17.100000000000001" customHeight="1" x14ac:dyDescent="0.3">
      <c r="M1532" s="10">
        <v>15.29</v>
      </c>
      <c r="N1532" s="19" t="s">
        <v>182</v>
      </c>
    </row>
    <row r="1533" spans="13:14" ht="17.100000000000001" customHeight="1" x14ac:dyDescent="0.3">
      <c r="M1533" s="18">
        <v>15.3</v>
      </c>
      <c r="N1533" s="19" t="s">
        <v>182</v>
      </c>
    </row>
    <row r="1534" spans="13:14" ht="17.100000000000001" customHeight="1" x14ac:dyDescent="0.3">
      <c r="M1534" s="10">
        <v>15.31</v>
      </c>
      <c r="N1534" s="19" t="s">
        <v>182</v>
      </c>
    </row>
    <row r="1535" spans="13:14" ht="17.100000000000001" customHeight="1" x14ac:dyDescent="0.3">
      <c r="M1535" s="18">
        <v>15.32</v>
      </c>
      <c r="N1535" s="19" t="s">
        <v>182</v>
      </c>
    </row>
    <row r="1536" spans="13:14" ht="17.100000000000001" customHeight="1" x14ac:dyDescent="0.3">
      <c r="M1536" s="10">
        <v>15.33</v>
      </c>
      <c r="N1536" s="19" t="s">
        <v>182</v>
      </c>
    </row>
    <row r="1537" spans="13:14" ht="17.100000000000001" customHeight="1" x14ac:dyDescent="0.3">
      <c r="M1537" s="18">
        <v>15.34</v>
      </c>
      <c r="N1537" s="19" t="s">
        <v>182</v>
      </c>
    </row>
    <row r="1538" spans="13:14" ht="17.100000000000001" customHeight="1" x14ac:dyDescent="0.3">
      <c r="M1538" s="10">
        <v>15.35</v>
      </c>
      <c r="N1538" s="19" t="s">
        <v>183</v>
      </c>
    </row>
    <row r="1539" spans="13:14" ht="17.100000000000001" customHeight="1" x14ac:dyDescent="0.3">
      <c r="M1539" s="18">
        <v>15.36</v>
      </c>
      <c r="N1539" s="19" t="s">
        <v>183</v>
      </c>
    </row>
    <row r="1540" spans="13:14" ht="17.100000000000001" customHeight="1" x14ac:dyDescent="0.3">
      <c r="M1540" s="10">
        <v>15.37</v>
      </c>
      <c r="N1540" s="19" t="s">
        <v>183</v>
      </c>
    </row>
    <row r="1541" spans="13:14" ht="17.100000000000001" customHeight="1" x14ac:dyDescent="0.3">
      <c r="M1541" s="18">
        <v>15.38</v>
      </c>
      <c r="N1541" s="19" t="s">
        <v>183</v>
      </c>
    </row>
    <row r="1542" spans="13:14" ht="17.100000000000001" customHeight="1" x14ac:dyDescent="0.3">
      <c r="M1542" s="10">
        <v>15.39</v>
      </c>
      <c r="N1542" s="19" t="s">
        <v>183</v>
      </c>
    </row>
    <row r="1543" spans="13:14" ht="17.100000000000001" customHeight="1" x14ac:dyDescent="0.3">
      <c r="M1543" s="18">
        <v>15.4</v>
      </c>
      <c r="N1543" s="19" t="s">
        <v>183</v>
      </c>
    </row>
    <row r="1544" spans="13:14" ht="17.100000000000001" customHeight="1" x14ac:dyDescent="0.3">
      <c r="M1544" s="10">
        <v>15.41</v>
      </c>
      <c r="N1544" s="19" t="s">
        <v>183</v>
      </c>
    </row>
    <row r="1545" spans="13:14" ht="17.100000000000001" customHeight="1" x14ac:dyDescent="0.3">
      <c r="M1545" s="18">
        <v>15.42</v>
      </c>
      <c r="N1545" s="19" t="s">
        <v>183</v>
      </c>
    </row>
    <row r="1546" spans="13:14" ht="17.100000000000001" customHeight="1" x14ac:dyDescent="0.3">
      <c r="M1546" s="10">
        <v>15.43</v>
      </c>
      <c r="N1546" s="19" t="s">
        <v>183</v>
      </c>
    </row>
    <row r="1547" spans="13:14" ht="17.100000000000001" customHeight="1" x14ac:dyDescent="0.3">
      <c r="M1547" s="18">
        <v>15.44</v>
      </c>
      <c r="N1547" s="19" t="s">
        <v>183</v>
      </c>
    </row>
    <row r="1548" spans="13:14" ht="17.100000000000001" customHeight="1" x14ac:dyDescent="0.3">
      <c r="M1548" s="10">
        <v>15.45</v>
      </c>
      <c r="N1548" s="19" t="s">
        <v>184</v>
      </c>
    </row>
    <row r="1549" spans="13:14" ht="17.100000000000001" customHeight="1" x14ac:dyDescent="0.3">
      <c r="M1549" s="18">
        <v>15.46</v>
      </c>
      <c r="N1549" s="19" t="s">
        <v>184</v>
      </c>
    </row>
    <row r="1550" spans="13:14" ht="17.100000000000001" customHeight="1" x14ac:dyDescent="0.3">
      <c r="M1550" s="10">
        <v>15.47</v>
      </c>
      <c r="N1550" s="19" t="s">
        <v>184</v>
      </c>
    </row>
    <row r="1551" spans="13:14" ht="17.100000000000001" customHeight="1" x14ac:dyDescent="0.3">
      <c r="M1551" s="18">
        <v>15.48</v>
      </c>
      <c r="N1551" s="19" t="s">
        <v>184</v>
      </c>
    </row>
    <row r="1552" spans="13:14" ht="17.100000000000001" customHeight="1" x14ac:dyDescent="0.3">
      <c r="M1552" s="10">
        <v>15.49</v>
      </c>
      <c r="N1552" s="19" t="s">
        <v>184</v>
      </c>
    </row>
    <row r="1553" spans="13:14" ht="17.100000000000001" customHeight="1" x14ac:dyDescent="0.3">
      <c r="M1553" s="18">
        <v>15.5</v>
      </c>
      <c r="N1553" s="19" t="s">
        <v>184</v>
      </c>
    </row>
    <row r="1554" spans="13:14" ht="17.100000000000001" customHeight="1" x14ac:dyDescent="0.3">
      <c r="M1554" s="10">
        <v>15.51</v>
      </c>
      <c r="N1554" s="19" t="s">
        <v>184</v>
      </c>
    </row>
    <row r="1555" spans="13:14" ht="17.100000000000001" customHeight="1" x14ac:dyDescent="0.3">
      <c r="M1555" s="18">
        <v>15.52</v>
      </c>
      <c r="N1555" s="19" t="s">
        <v>184</v>
      </c>
    </row>
    <row r="1556" spans="13:14" ht="17.100000000000001" customHeight="1" x14ac:dyDescent="0.3">
      <c r="M1556" s="10">
        <v>15.53</v>
      </c>
      <c r="N1556" s="19" t="s">
        <v>184</v>
      </c>
    </row>
    <row r="1557" spans="13:14" ht="17.100000000000001" customHeight="1" x14ac:dyDescent="0.3">
      <c r="M1557" s="18">
        <v>15.54</v>
      </c>
      <c r="N1557" s="19" t="s">
        <v>184</v>
      </c>
    </row>
    <row r="1558" spans="13:14" ht="17.100000000000001" customHeight="1" x14ac:dyDescent="0.3">
      <c r="M1558" s="10">
        <v>15.55</v>
      </c>
      <c r="N1558" s="19" t="s">
        <v>185</v>
      </c>
    </row>
    <row r="1559" spans="13:14" ht="17.100000000000001" customHeight="1" x14ac:dyDescent="0.3">
      <c r="M1559" s="18">
        <v>15.56</v>
      </c>
      <c r="N1559" s="19" t="s">
        <v>185</v>
      </c>
    </row>
    <row r="1560" spans="13:14" ht="17.100000000000001" customHeight="1" x14ac:dyDescent="0.3">
      <c r="M1560" s="10">
        <v>15.57</v>
      </c>
      <c r="N1560" s="19" t="s">
        <v>185</v>
      </c>
    </row>
    <row r="1561" spans="13:14" ht="17.100000000000001" customHeight="1" x14ac:dyDescent="0.3">
      <c r="M1561" s="18">
        <v>15.58</v>
      </c>
      <c r="N1561" s="19" t="s">
        <v>185</v>
      </c>
    </row>
    <row r="1562" spans="13:14" ht="17.100000000000001" customHeight="1" x14ac:dyDescent="0.3">
      <c r="M1562" s="10">
        <v>15.59</v>
      </c>
      <c r="N1562" s="19" t="s">
        <v>185</v>
      </c>
    </row>
    <row r="1563" spans="13:14" ht="17.100000000000001" customHeight="1" x14ac:dyDescent="0.3">
      <c r="M1563" s="18">
        <v>15.6</v>
      </c>
      <c r="N1563" s="19" t="s">
        <v>185</v>
      </c>
    </row>
    <row r="1564" spans="13:14" ht="17.100000000000001" customHeight="1" x14ac:dyDescent="0.3">
      <c r="M1564" s="10">
        <v>15.61</v>
      </c>
      <c r="N1564" s="19" t="s">
        <v>185</v>
      </c>
    </row>
    <row r="1565" spans="13:14" ht="17.100000000000001" customHeight="1" x14ac:dyDescent="0.3">
      <c r="M1565" s="18">
        <v>15.62</v>
      </c>
      <c r="N1565" s="19" t="s">
        <v>185</v>
      </c>
    </row>
    <row r="1566" spans="13:14" ht="17.100000000000001" customHeight="1" x14ac:dyDescent="0.3">
      <c r="M1566" s="10">
        <v>15.63</v>
      </c>
      <c r="N1566" s="19" t="s">
        <v>185</v>
      </c>
    </row>
    <row r="1567" spans="13:14" ht="17.100000000000001" customHeight="1" x14ac:dyDescent="0.3">
      <c r="M1567" s="18">
        <v>15.64</v>
      </c>
      <c r="N1567" s="19" t="s">
        <v>185</v>
      </c>
    </row>
    <row r="1568" spans="13:14" ht="17.100000000000001" customHeight="1" x14ac:dyDescent="0.3">
      <c r="M1568" s="10">
        <v>15.65</v>
      </c>
      <c r="N1568" s="19" t="s">
        <v>186</v>
      </c>
    </row>
    <row r="1569" spans="13:14" ht="17.100000000000001" customHeight="1" x14ac:dyDescent="0.3">
      <c r="M1569" s="18">
        <v>15.66</v>
      </c>
      <c r="N1569" s="19" t="s">
        <v>186</v>
      </c>
    </row>
    <row r="1570" spans="13:14" ht="17.100000000000001" customHeight="1" x14ac:dyDescent="0.3">
      <c r="M1570" s="10">
        <v>15.67</v>
      </c>
      <c r="N1570" s="19" t="s">
        <v>186</v>
      </c>
    </row>
    <row r="1571" spans="13:14" ht="17.100000000000001" customHeight="1" x14ac:dyDescent="0.3">
      <c r="M1571" s="18">
        <v>15.68</v>
      </c>
      <c r="N1571" s="19" t="s">
        <v>186</v>
      </c>
    </row>
    <row r="1572" spans="13:14" ht="17.100000000000001" customHeight="1" x14ac:dyDescent="0.3">
      <c r="M1572" s="10">
        <v>15.69</v>
      </c>
      <c r="N1572" s="19" t="s">
        <v>186</v>
      </c>
    </row>
    <row r="1573" spans="13:14" ht="17.100000000000001" customHeight="1" x14ac:dyDescent="0.3">
      <c r="M1573" s="18">
        <v>15.7</v>
      </c>
      <c r="N1573" s="19" t="s">
        <v>186</v>
      </c>
    </row>
    <row r="1574" spans="13:14" ht="17.100000000000001" customHeight="1" x14ac:dyDescent="0.3">
      <c r="M1574" s="10">
        <v>15.71</v>
      </c>
      <c r="N1574" s="19" t="s">
        <v>186</v>
      </c>
    </row>
    <row r="1575" spans="13:14" ht="17.100000000000001" customHeight="1" x14ac:dyDescent="0.3">
      <c r="M1575" s="18">
        <v>15.72</v>
      </c>
      <c r="N1575" s="19" t="s">
        <v>186</v>
      </c>
    </row>
    <row r="1576" spans="13:14" ht="17.100000000000001" customHeight="1" x14ac:dyDescent="0.3">
      <c r="M1576" s="10">
        <v>15.73</v>
      </c>
      <c r="N1576" s="19" t="s">
        <v>186</v>
      </c>
    </row>
    <row r="1577" spans="13:14" ht="17.100000000000001" customHeight="1" x14ac:dyDescent="0.3">
      <c r="M1577" s="18">
        <v>15.74</v>
      </c>
      <c r="N1577" s="19" t="s">
        <v>186</v>
      </c>
    </row>
    <row r="1578" spans="13:14" ht="17.100000000000001" customHeight="1" x14ac:dyDescent="0.3">
      <c r="M1578" s="10">
        <v>15.75</v>
      </c>
      <c r="N1578" s="19" t="s">
        <v>187</v>
      </c>
    </row>
    <row r="1579" spans="13:14" ht="17.100000000000001" customHeight="1" x14ac:dyDescent="0.3">
      <c r="M1579" s="18">
        <v>15.76</v>
      </c>
      <c r="N1579" s="19" t="s">
        <v>187</v>
      </c>
    </row>
    <row r="1580" spans="13:14" ht="17.100000000000001" customHeight="1" x14ac:dyDescent="0.3">
      <c r="M1580" s="10">
        <v>15.77</v>
      </c>
      <c r="N1580" s="19" t="s">
        <v>187</v>
      </c>
    </row>
    <row r="1581" spans="13:14" ht="17.100000000000001" customHeight="1" x14ac:dyDescent="0.3">
      <c r="M1581" s="18">
        <v>15.78</v>
      </c>
      <c r="N1581" s="19" t="s">
        <v>187</v>
      </c>
    </row>
    <row r="1582" spans="13:14" ht="17.100000000000001" customHeight="1" x14ac:dyDescent="0.3">
      <c r="M1582" s="10">
        <v>15.79</v>
      </c>
      <c r="N1582" s="19" t="s">
        <v>187</v>
      </c>
    </row>
    <row r="1583" spans="13:14" ht="17.100000000000001" customHeight="1" x14ac:dyDescent="0.3">
      <c r="M1583" s="18">
        <v>15.8</v>
      </c>
      <c r="N1583" s="19" t="s">
        <v>187</v>
      </c>
    </row>
    <row r="1584" spans="13:14" ht="17.100000000000001" customHeight="1" x14ac:dyDescent="0.3">
      <c r="M1584" s="10">
        <v>15.81</v>
      </c>
      <c r="N1584" s="19" t="s">
        <v>187</v>
      </c>
    </row>
    <row r="1585" spans="13:14" ht="17.100000000000001" customHeight="1" x14ac:dyDescent="0.3">
      <c r="M1585" s="18">
        <v>15.82</v>
      </c>
      <c r="N1585" s="19" t="s">
        <v>187</v>
      </c>
    </row>
    <row r="1586" spans="13:14" ht="17.100000000000001" customHeight="1" x14ac:dyDescent="0.3">
      <c r="M1586" s="10">
        <v>15.83</v>
      </c>
      <c r="N1586" s="19" t="s">
        <v>187</v>
      </c>
    </row>
    <row r="1587" spans="13:14" ht="17.100000000000001" customHeight="1" x14ac:dyDescent="0.3">
      <c r="M1587" s="18">
        <v>15.84</v>
      </c>
      <c r="N1587" s="19" t="s">
        <v>187</v>
      </c>
    </row>
    <row r="1588" spans="13:14" ht="17.100000000000001" customHeight="1" x14ac:dyDescent="0.3">
      <c r="M1588" s="10">
        <v>15.85</v>
      </c>
      <c r="N1588" s="19" t="s">
        <v>188</v>
      </c>
    </row>
    <row r="1589" spans="13:14" ht="17.100000000000001" customHeight="1" x14ac:dyDescent="0.3">
      <c r="M1589" s="18">
        <v>15.86</v>
      </c>
      <c r="N1589" s="19" t="s">
        <v>188</v>
      </c>
    </row>
    <row r="1590" spans="13:14" ht="17.100000000000001" customHeight="1" x14ac:dyDescent="0.3">
      <c r="M1590" s="10">
        <v>15.87</v>
      </c>
      <c r="N1590" s="19" t="s">
        <v>188</v>
      </c>
    </row>
    <row r="1591" spans="13:14" ht="17.100000000000001" customHeight="1" x14ac:dyDescent="0.3">
      <c r="M1591" s="18">
        <v>15.88</v>
      </c>
      <c r="N1591" s="19" t="s">
        <v>188</v>
      </c>
    </row>
    <row r="1592" spans="13:14" ht="17.100000000000001" customHeight="1" x14ac:dyDescent="0.3">
      <c r="M1592" s="10">
        <v>15.89</v>
      </c>
      <c r="N1592" s="19" t="s">
        <v>188</v>
      </c>
    </row>
    <row r="1593" spans="13:14" ht="17.100000000000001" customHeight="1" x14ac:dyDescent="0.3">
      <c r="M1593" s="18">
        <v>15.9</v>
      </c>
      <c r="N1593" s="19" t="s">
        <v>188</v>
      </c>
    </row>
    <row r="1594" spans="13:14" ht="17.100000000000001" customHeight="1" x14ac:dyDescent="0.3">
      <c r="M1594" s="10">
        <v>15.91</v>
      </c>
      <c r="N1594" s="19" t="s">
        <v>188</v>
      </c>
    </row>
    <row r="1595" spans="13:14" ht="17.100000000000001" customHeight="1" x14ac:dyDescent="0.3">
      <c r="M1595" s="18">
        <v>15.92</v>
      </c>
      <c r="N1595" s="19" t="s">
        <v>188</v>
      </c>
    </row>
    <row r="1596" spans="13:14" ht="17.100000000000001" customHeight="1" x14ac:dyDescent="0.3">
      <c r="M1596" s="10">
        <v>15.93</v>
      </c>
      <c r="N1596" s="19" t="s">
        <v>188</v>
      </c>
    </row>
    <row r="1597" spans="13:14" ht="17.100000000000001" customHeight="1" x14ac:dyDescent="0.3">
      <c r="M1597" s="18">
        <v>15.94</v>
      </c>
      <c r="N1597" s="19" t="s">
        <v>188</v>
      </c>
    </row>
    <row r="1598" spans="13:14" ht="17.100000000000001" customHeight="1" x14ac:dyDescent="0.3">
      <c r="M1598" s="10">
        <v>15.95</v>
      </c>
      <c r="N1598" s="19" t="s">
        <v>189</v>
      </c>
    </row>
    <row r="1599" spans="13:14" ht="17.100000000000001" customHeight="1" x14ac:dyDescent="0.3">
      <c r="M1599" s="18">
        <v>15.96</v>
      </c>
      <c r="N1599" s="19" t="s">
        <v>189</v>
      </c>
    </row>
    <row r="1600" spans="13:14" ht="17.100000000000001" customHeight="1" x14ac:dyDescent="0.3">
      <c r="M1600" s="10">
        <v>15.97</v>
      </c>
      <c r="N1600" s="19" t="s">
        <v>189</v>
      </c>
    </row>
    <row r="1601" spans="13:14" ht="17.100000000000001" customHeight="1" x14ac:dyDescent="0.3">
      <c r="M1601" s="18">
        <v>15.98</v>
      </c>
      <c r="N1601" s="19" t="s">
        <v>189</v>
      </c>
    </row>
    <row r="1602" spans="13:14" ht="17.100000000000001" customHeight="1" x14ac:dyDescent="0.3">
      <c r="M1602" s="10">
        <v>15.99</v>
      </c>
      <c r="N1602" s="19" t="s">
        <v>189</v>
      </c>
    </row>
    <row r="1603" spans="13:14" ht="17.100000000000001" customHeight="1" x14ac:dyDescent="0.3">
      <c r="M1603" s="18">
        <v>16</v>
      </c>
      <c r="N1603" s="19" t="s">
        <v>189</v>
      </c>
    </row>
    <row r="1604" spans="13:14" ht="17.100000000000001" customHeight="1" x14ac:dyDescent="0.3">
      <c r="M1604" s="10">
        <v>16.010000000000002</v>
      </c>
      <c r="N1604" s="19" t="s">
        <v>189</v>
      </c>
    </row>
    <row r="1605" spans="13:14" ht="17.100000000000001" customHeight="1" x14ac:dyDescent="0.3">
      <c r="M1605" s="18">
        <v>16.02</v>
      </c>
      <c r="N1605" s="19" t="s">
        <v>189</v>
      </c>
    </row>
    <row r="1606" spans="13:14" ht="17.100000000000001" customHeight="1" x14ac:dyDescent="0.3">
      <c r="M1606" s="10">
        <v>16.03</v>
      </c>
      <c r="N1606" s="19" t="s">
        <v>189</v>
      </c>
    </row>
    <row r="1607" spans="13:14" ht="17.100000000000001" customHeight="1" x14ac:dyDescent="0.3">
      <c r="M1607" s="18">
        <v>16.04</v>
      </c>
      <c r="N1607" s="19" t="s">
        <v>189</v>
      </c>
    </row>
    <row r="1608" spans="13:14" ht="17.100000000000001" customHeight="1" x14ac:dyDescent="0.3">
      <c r="M1608" s="10">
        <v>16.05</v>
      </c>
      <c r="N1608" s="19" t="s">
        <v>190</v>
      </c>
    </row>
    <row r="1609" spans="13:14" ht="17.100000000000001" customHeight="1" x14ac:dyDescent="0.3">
      <c r="M1609" s="18">
        <v>16.059999999999999</v>
      </c>
      <c r="N1609" s="19" t="s">
        <v>190</v>
      </c>
    </row>
    <row r="1610" spans="13:14" ht="17.100000000000001" customHeight="1" x14ac:dyDescent="0.3">
      <c r="M1610" s="10">
        <v>16.07</v>
      </c>
      <c r="N1610" s="19" t="s">
        <v>190</v>
      </c>
    </row>
    <row r="1611" spans="13:14" ht="17.100000000000001" customHeight="1" x14ac:dyDescent="0.3">
      <c r="M1611" s="18">
        <v>16.079999999999998</v>
      </c>
      <c r="N1611" s="19" t="s">
        <v>190</v>
      </c>
    </row>
    <row r="1612" spans="13:14" ht="17.100000000000001" customHeight="1" x14ac:dyDescent="0.3">
      <c r="M1612" s="10">
        <v>16.09</v>
      </c>
      <c r="N1612" s="19" t="s">
        <v>190</v>
      </c>
    </row>
    <row r="1613" spans="13:14" ht="17.100000000000001" customHeight="1" x14ac:dyDescent="0.3">
      <c r="M1613" s="18">
        <v>16.100000000000001</v>
      </c>
      <c r="N1613" s="19" t="s">
        <v>190</v>
      </c>
    </row>
    <row r="1614" spans="13:14" ht="17.100000000000001" customHeight="1" x14ac:dyDescent="0.3">
      <c r="M1614" s="10">
        <v>16.11</v>
      </c>
      <c r="N1614" s="19" t="s">
        <v>190</v>
      </c>
    </row>
    <row r="1615" spans="13:14" ht="17.100000000000001" customHeight="1" x14ac:dyDescent="0.3">
      <c r="M1615" s="18">
        <v>16.12</v>
      </c>
      <c r="N1615" s="19" t="s">
        <v>190</v>
      </c>
    </row>
    <row r="1616" spans="13:14" ht="17.100000000000001" customHeight="1" x14ac:dyDescent="0.3">
      <c r="M1616" s="10">
        <v>16.13</v>
      </c>
      <c r="N1616" s="19" t="s">
        <v>190</v>
      </c>
    </row>
    <row r="1617" spans="13:14" ht="17.100000000000001" customHeight="1" x14ac:dyDescent="0.3">
      <c r="M1617" s="18">
        <v>16.14</v>
      </c>
      <c r="N1617" s="19" t="s">
        <v>190</v>
      </c>
    </row>
    <row r="1618" spans="13:14" ht="17.100000000000001" customHeight="1" x14ac:dyDescent="0.3">
      <c r="M1618" s="10">
        <v>16.149999999999999</v>
      </c>
      <c r="N1618" s="19" t="s">
        <v>191</v>
      </c>
    </row>
    <row r="1619" spans="13:14" ht="17.100000000000001" customHeight="1" x14ac:dyDescent="0.3">
      <c r="M1619" s="18">
        <v>16.16</v>
      </c>
      <c r="N1619" s="19" t="s">
        <v>191</v>
      </c>
    </row>
    <row r="1620" spans="13:14" ht="17.100000000000001" customHeight="1" x14ac:dyDescent="0.3">
      <c r="M1620" s="10">
        <v>16.170000000000002</v>
      </c>
      <c r="N1620" s="19" t="s">
        <v>191</v>
      </c>
    </row>
    <row r="1621" spans="13:14" ht="17.100000000000001" customHeight="1" x14ac:dyDescent="0.3">
      <c r="M1621" s="18">
        <v>16.18</v>
      </c>
      <c r="N1621" s="19" t="s">
        <v>191</v>
      </c>
    </row>
    <row r="1622" spans="13:14" ht="17.100000000000001" customHeight="1" x14ac:dyDescent="0.3">
      <c r="M1622" s="10">
        <v>16.190000000000001</v>
      </c>
      <c r="N1622" s="19" t="s">
        <v>191</v>
      </c>
    </row>
    <row r="1623" spans="13:14" ht="17.100000000000001" customHeight="1" x14ac:dyDescent="0.3">
      <c r="M1623" s="18">
        <v>16.2</v>
      </c>
      <c r="N1623" s="19" t="s">
        <v>191</v>
      </c>
    </row>
    <row r="1624" spans="13:14" ht="17.100000000000001" customHeight="1" x14ac:dyDescent="0.3">
      <c r="M1624" s="10">
        <v>16.21</v>
      </c>
      <c r="N1624" s="19" t="s">
        <v>191</v>
      </c>
    </row>
    <row r="1625" spans="13:14" ht="17.100000000000001" customHeight="1" x14ac:dyDescent="0.3">
      <c r="M1625" s="18">
        <v>16.22</v>
      </c>
      <c r="N1625" s="19" t="s">
        <v>191</v>
      </c>
    </row>
    <row r="1626" spans="13:14" ht="17.100000000000001" customHeight="1" x14ac:dyDescent="0.3">
      <c r="M1626" s="10">
        <v>16.23</v>
      </c>
      <c r="N1626" s="19" t="s">
        <v>191</v>
      </c>
    </row>
    <row r="1627" spans="13:14" ht="17.100000000000001" customHeight="1" x14ac:dyDescent="0.3">
      <c r="M1627" s="18">
        <v>16.239999999999998</v>
      </c>
      <c r="N1627" s="19" t="s">
        <v>191</v>
      </c>
    </row>
    <row r="1628" spans="13:14" ht="17.100000000000001" customHeight="1" x14ac:dyDescent="0.3">
      <c r="M1628" s="10">
        <v>16.25</v>
      </c>
      <c r="N1628" s="19" t="s">
        <v>192</v>
      </c>
    </row>
    <row r="1629" spans="13:14" ht="17.100000000000001" customHeight="1" x14ac:dyDescent="0.3">
      <c r="M1629" s="18">
        <v>16.260000000000002</v>
      </c>
      <c r="N1629" s="19" t="s">
        <v>192</v>
      </c>
    </row>
    <row r="1630" spans="13:14" ht="17.100000000000001" customHeight="1" x14ac:dyDescent="0.3">
      <c r="M1630" s="10">
        <v>16.27</v>
      </c>
      <c r="N1630" s="19" t="s">
        <v>192</v>
      </c>
    </row>
    <row r="1631" spans="13:14" ht="17.100000000000001" customHeight="1" x14ac:dyDescent="0.3">
      <c r="M1631" s="18">
        <v>16.28</v>
      </c>
      <c r="N1631" s="19" t="s">
        <v>192</v>
      </c>
    </row>
    <row r="1632" spans="13:14" ht="17.100000000000001" customHeight="1" x14ac:dyDescent="0.3">
      <c r="M1632" s="10">
        <v>16.29</v>
      </c>
      <c r="N1632" s="19" t="s">
        <v>192</v>
      </c>
    </row>
    <row r="1633" spans="13:14" ht="17.100000000000001" customHeight="1" x14ac:dyDescent="0.3">
      <c r="M1633" s="18">
        <v>16.3</v>
      </c>
      <c r="N1633" s="19" t="s">
        <v>192</v>
      </c>
    </row>
    <row r="1634" spans="13:14" ht="17.100000000000001" customHeight="1" x14ac:dyDescent="0.3">
      <c r="M1634" s="10">
        <v>16.309999999999999</v>
      </c>
      <c r="N1634" s="19" t="s">
        <v>192</v>
      </c>
    </row>
    <row r="1635" spans="13:14" ht="17.100000000000001" customHeight="1" x14ac:dyDescent="0.3">
      <c r="M1635" s="18">
        <v>16.32</v>
      </c>
      <c r="N1635" s="19" t="s">
        <v>192</v>
      </c>
    </row>
    <row r="1636" spans="13:14" ht="17.100000000000001" customHeight="1" x14ac:dyDescent="0.3">
      <c r="M1636" s="10">
        <v>16.329999999999998</v>
      </c>
      <c r="N1636" s="19" t="s">
        <v>192</v>
      </c>
    </row>
    <row r="1637" spans="13:14" ht="17.100000000000001" customHeight="1" x14ac:dyDescent="0.3">
      <c r="M1637" s="18">
        <v>16.34</v>
      </c>
      <c r="N1637" s="19" t="s">
        <v>192</v>
      </c>
    </row>
    <row r="1638" spans="13:14" ht="17.100000000000001" customHeight="1" x14ac:dyDescent="0.3">
      <c r="M1638" s="10">
        <v>16.350000000000001</v>
      </c>
      <c r="N1638" s="19" t="s">
        <v>193</v>
      </c>
    </row>
    <row r="1639" spans="13:14" ht="17.100000000000001" customHeight="1" x14ac:dyDescent="0.3">
      <c r="M1639" s="18">
        <v>16.36</v>
      </c>
      <c r="N1639" s="19" t="s">
        <v>193</v>
      </c>
    </row>
    <row r="1640" spans="13:14" ht="17.100000000000001" customHeight="1" x14ac:dyDescent="0.3">
      <c r="M1640" s="10">
        <v>16.37</v>
      </c>
      <c r="N1640" s="19" t="s">
        <v>193</v>
      </c>
    </row>
    <row r="1641" spans="13:14" ht="17.100000000000001" customHeight="1" x14ac:dyDescent="0.3">
      <c r="M1641" s="18">
        <v>16.38</v>
      </c>
      <c r="N1641" s="19" t="s">
        <v>193</v>
      </c>
    </row>
    <row r="1642" spans="13:14" ht="17.100000000000001" customHeight="1" x14ac:dyDescent="0.3">
      <c r="M1642" s="10">
        <v>16.39</v>
      </c>
      <c r="N1642" s="19" t="s">
        <v>193</v>
      </c>
    </row>
    <row r="1643" spans="13:14" ht="17.100000000000001" customHeight="1" x14ac:dyDescent="0.3">
      <c r="M1643" s="18">
        <v>16.399999999999999</v>
      </c>
      <c r="N1643" s="19" t="s">
        <v>193</v>
      </c>
    </row>
    <row r="1644" spans="13:14" ht="17.100000000000001" customHeight="1" x14ac:dyDescent="0.3">
      <c r="M1644" s="10">
        <v>16.41</v>
      </c>
      <c r="N1644" s="19" t="s">
        <v>193</v>
      </c>
    </row>
    <row r="1645" spans="13:14" ht="17.100000000000001" customHeight="1" x14ac:dyDescent="0.3">
      <c r="M1645" s="18">
        <v>16.420000000000002</v>
      </c>
      <c r="N1645" s="19" t="s">
        <v>193</v>
      </c>
    </row>
    <row r="1646" spans="13:14" ht="17.100000000000001" customHeight="1" x14ac:dyDescent="0.3">
      <c r="M1646" s="10">
        <v>16.43</v>
      </c>
      <c r="N1646" s="19" t="s">
        <v>193</v>
      </c>
    </row>
    <row r="1647" spans="13:14" ht="17.100000000000001" customHeight="1" x14ac:dyDescent="0.3">
      <c r="M1647" s="18">
        <v>16.440000000000001</v>
      </c>
      <c r="N1647" s="19" t="s">
        <v>193</v>
      </c>
    </row>
    <row r="1648" spans="13:14" ht="17.100000000000001" customHeight="1" x14ac:dyDescent="0.3">
      <c r="M1648" s="10">
        <v>16.45</v>
      </c>
      <c r="N1648" s="19" t="s">
        <v>194</v>
      </c>
    </row>
    <row r="1649" spans="13:14" ht="17.100000000000001" customHeight="1" x14ac:dyDescent="0.3">
      <c r="M1649" s="18">
        <v>16.46</v>
      </c>
      <c r="N1649" s="19" t="s">
        <v>194</v>
      </c>
    </row>
    <row r="1650" spans="13:14" ht="17.100000000000001" customHeight="1" x14ac:dyDescent="0.3">
      <c r="M1650" s="10">
        <v>16.47</v>
      </c>
      <c r="N1650" s="19" t="s">
        <v>194</v>
      </c>
    </row>
    <row r="1651" spans="13:14" ht="17.100000000000001" customHeight="1" x14ac:dyDescent="0.3">
      <c r="M1651" s="18">
        <v>16.48</v>
      </c>
      <c r="N1651" s="19" t="s">
        <v>194</v>
      </c>
    </row>
    <row r="1652" spans="13:14" ht="17.100000000000001" customHeight="1" x14ac:dyDescent="0.3">
      <c r="M1652" s="10">
        <v>16.489999999999998</v>
      </c>
      <c r="N1652" s="19" t="s">
        <v>194</v>
      </c>
    </row>
    <row r="1653" spans="13:14" ht="17.100000000000001" customHeight="1" x14ac:dyDescent="0.3">
      <c r="M1653" s="18">
        <v>16.5</v>
      </c>
      <c r="N1653" s="19" t="s">
        <v>194</v>
      </c>
    </row>
    <row r="1654" spans="13:14" ht="17.100000000000001" customHeight="1" x14ac:dyDescent="0.3">
      <c r="M1654" s="10">
        <v>16.510000000000002</v>
      </c>
      <c r="N1654" s="19" t="s">
        <v>194</v>
      </c>
    </row>
    <row r="1655" spans="13:14" ht="17.100000000000001" customHeight="1" x14ac:dyDescent="0.3">
      <c r="M1655" s="18">
        <v>16.52</v>
      </c>
      <c r="N1655" s="19" t="s">
        <v>194</v>
      </c>
    </row>
    <row r="1656" spans="13:14" ht="17.100000000000001" customHeight="1" x14ac:dyDescent="0.3">
      <c r="M1656" s="10">
        <v>16.53</v>
      </c>
      <c r="N1656" s="19" t="s">
        <v>194</v>
      </c>
    </row>
    <row r="1657" spans="13:14" ht="17.100000000000001" customHeight="1" x14ac:dyDescent="0.3">
      <c r="M1657" s="18">
        <v>16.54</v>
      </c>
      <c r="N1657" s="19" t="s">
        <v>194</v>
      </c>
    </row>
    <row r="1658" spans="13:14" ht="17.100000000000001" customHeight="1" x14ac:dyDescent="0.3">
      <c r="M1658" s="10">
        <v>16.55</v>
      </c>
      <c r="N1658" s="19" t="s">
        <v>195</v>
      </c>
    </row>
    <row r="1659" spans="13:14" ht="17.100000000000001" customHeight="1" x14ac:dyDescent="0.3">
      <c r="M1659" s="18">
        <v>16.559999999999999</v>
      </c>
      <c r="N1659" s="19" t="s">
        <v>195</v>
      </c>
    </row>
    <row r="1660" spans="13:14" ht="17.100000000000001" customHeight="1" x14ac:dyDescent="0.3">
      <c r="M1660" s="10">
        <v>16.57</v>
      </c>
      <c r="N1660" s="19" t="s">
        <v>195</v>
      </c>
    </row>
    <row r="1661" spans="13:14" ht="17.100000000000001" customHeight="1" x14ac:dyDescent="0.3">
      <c r="M1661" s="18">
        <v>16.579999999999998</v>
      </c>
      <c r="N1661" s="19" t="s">
        <v>195</v>
      </c>
    </row>
    <row r="1662" spans="13:14" ht="17.100000000000001" customHeight="1" x14ac:dyDescent="0.3">
      <c r="M1662" s="10">
        <v>16.59</v>
      </c>
      <c r="N1662" s="19" t="s">
        <v>195</v>
      </c>
    </row>
    <row r="1663" spans="13:14" ht="17.100000000000001" customHeight="1" x14ac:dyDescent="0.3">
      <c r="M1663" s="18">
        <v>16.600000000000001</v>
      </c>
      <c r="N1663" s="19" t="s">
        <v>195</v>
      </c>
    </row>
    <row r="1664" spans="13:14" ht="17.100000000000001" customHeight="1" x14ac:dyDescent="0.3">
      <c r="M1664" s="10">
        <v>16.61</v>
      </c>
      <c r="N1664" s="19" t="s">
        <v>195</v>
      </c>
    </row>
    <row r="1665" spans="13:14" ht="17.100000000000001" customHeight="1" x14ac:dyDescent="0.3">
      <c r="M1665" s="18">
        <v>16.62</v>
      </c>
      <c r="N1665" s="19" t="s">
        <v>195</v>
      </c>
    </row>
    <row r="1666" spans="13:14" ht="17.100000000000001" customHeight="1" x14ac:dyDescent="0.3">
      <c r="M1666" s="10">
        <v>16.63</v>
      </c>
      <c r="N1666" s="19" t="s">
        <v>195</v>
      </c>
    </row>
    <row r="1667" spans="13:14" ht="17.100000000000001" customHeight="1" x14ac:dyDescent="0.3">
      <c r="M1667" s="18">
        <v>16.64</v>
      </c>
      <c r="N1667" s="19" t="s">
        <v>195</v>
      </c>
    </row>
    <row r="1668" spans="13:14" ht="17.100000000000001" customHeight="1" x14ac:dyDescent="0.3">
      <c r="M1668" s="10">
        <v>16.649999999999999</v>
      </c>
      <c r="N1668" s="19" t="s">
        <v>196</v>
      </c>
    </row>
    <row r="1669" spans="13:14" ht="17.100000000000001" customHeight="1" x14ac:dyDescent="0.3">
      <c r="M1669" s="18">
        <v>16.66</v>
      </c>
      <c r="N1669" s="19" t="s">
        <v>196</v>
      </c>
    </row>
    <row r="1670" spans="13:14" ht="17.100000000000001" customHeight="1" x14ac:dyDescent="0.3">
      <c r="M1670" s="10">
        <v>16.670000000000002</v>
      </c>
      <c r="N1670" s="19" t="s">
        <v>196</v>
      </c>
    </row>
    <row r="1671" spans="13:14" ht="17.100000000000001" customHeight="1" x14ac:dyDescent="0.3">
      <c r="M1671" s="18">
        <v>16.68</v>
      </c>
      <c r="N1671" s="19" t="s">
        <v>196</v>
      </c>
    </row>
    <row r="1672" spans="13:14" ht="17.100000000000001" customHeight="1" x14ac:dyDescent="0.3">
      <c r="M1672" s="10">
        <v>16.690000000000001</v>
      </c>
      <c r="N1672" s="19" t="s">
        <v>196</v>
      </c>
    </row>
    <row r="1673" spans="13:14" ht="17.100000000000001" customHeight="1" x14ac:dyDescent="0.3">
      <c r="M1673" s="18">
        <v>16.7</v>
      </c>
      <c r="N1673" s="19" t="s">
        <v>196</v>
      </c>
    </row>
    <row r="1674" spans="13:14" ht="17.100000000000001" customHeight="1" x14ac:dyDescent="0.3">
      <c r="M1674" s="10">
        <v>16.71</v>
      </c>
      <c r="N1674" s="19" t="s">
        <v>196</v>
      </c>
    </row>
    <row r="1675" spans="13:14" ht="17.100000000000001" customHeight="1" x14ac:dyDescent="0.3">
      <c r="M1675" s="18">
        <v>16.72</v>
      </c>
      <c r="N1675" s="19" t="s">
        <v>196</v>
      </c>
    </row>
    <row r="1676" spans="13:14" ht="17.100000000000001" customHeight="1" x14ac:dyDescent="0.3">
      <c r="M1676" s="10">
        <v>16.73</v>
      </c>
      <c r="N1676" s="19" t="s">
        <v>196</v>
      </c>
    </row>
    <row r="1677" spans="13:14" ht="17.100000000000001" customHeight="1" x14ac:dyDescent="0.3">
      <c r="M1677" s="18">
        <v>16.739999999999998</v>
      </c>
      <c r="N1677" s="19" t="s">
        <v>196</v>
      </c>
    </row>
    <row r="1678" spans="13:14" ht="17.100000000000001" customHeight="1" x14ac:dyDescent="0.3">
      <c r="M1678" s="10">
        <v>16.75</v>
      </c>
      <c r="N1678" s="19" t="s">
        <v>197</v>
      </c>
    </row>
    <row r="1679" spans="13:14" ht="17.100000000000001" customHeight="1" x14ac:dyDescent="0.3">
      <c r="M1679" s="18">
        <v>16.760000000000002</v>
      </c>
      <c r="N1679" s="19" t="s">
        <v>197</v>
      </c>
    </row>
    <row r="1680" spans="13:14" ht="17.100000000000001" customHeight="1" x14ac:dyDescent="0.3">
      <c r="M1680" s="10">
        <v>16.77</v>
      </c>
      <c r="N1680" s="19" t="s">
        <v>197</v>
      </c>
    </row>
    <row r="1681" spans="13:14" ht="17.100000000000001" customHeight="1" x14ac:dyDescent="0.3">
      <c r="M1681" s="18">
        <v>16.78</v>
      </c>
      <c r="N1681" s="19" t="s">
        <v>197</v>
      </c>
    </row>
    <row r="1682" spans="13:14" ht="17.100000000000001" customHeight="1" x14ac:dyDescent="0.3">
      <c r="M1682" s="10">
        <v>16.79</v>
      </c>
      <c r="N1682" s="19" t="s">
        <v>197</v>
      </c>
    </row>
    <row r="1683" spans="13:14" ht="17.100000000000001" customHeight="1" x14ac:dyDescent="0.3">
      <c r="M1683" s="18">
        <v>16.8</v>
      </c>
      <c r="N1683" s="19" t="s">
        <v>197</v>
      </c>
    </row>
    <row r="1684" spans="13:14" ht="17.100000000000001" customHeight="1" x14ac:dyDescent="0.3">
      <c r="M1684" s="10">
        <v>16.809999999999999</v>
      </c>
      <c r="N1684" s="19" t="s">
        <v>197</v>
      </c>
    </row>
    <row r="1685" spans="13:14" ht="17.100000000000001" customHeight="1" x14ac:dyDescent="0.3">
      <c r="M1685" s="18">
        <v>16.82</v>
      </c>
      <c r="N1685" s="19" t="s">
        <v>197</v>
      </c>
    </row>
    <row r="1686" spans="13:14" ht="17.100000000000001" customHeight="1" x14ac:dyDescent="0.3">
      <c r="M1686" s="10">
        <v>16.829999999999998</v>
      </c>
      <c r="N1686" s="19" t="s">
        <v>197</v>
      </c>
    </row>
    <row r="1687" spans="13:14" ht="17.100000000000001" customHeight="1" x14ac:dyDescent="0.3">
      <c r="M1687" s="18">
        <v>16.84</v>
      </c>
      <c r="N1687" s="19" t="s">
        <v>197</v>
      </c>
    </row>
    <row r="1688" spans="13:14" ht="17.100000000000001" customHeight="1" x14ac:dyDescent="0.3">
      <c r="M1688" s="10">
        <v>16.850000000000001</v>
      </c>
      <c r="N1688" s="19" t="s">
        <v>198</v>
      </c>
    </row>
    <row r="1689" spans="13:14" ht="17.100000000000001" customHeight="1" x14ac:dyDescent="0.3">
      <c r="M1689" s="18">
        <v>16.86</v>
      </c>
      <c r="N1689" s="19" t="s">
        <v>198</v>
      </c>
    </row>
    <row r="1690" spans="13:14" ht="17.100000000000001" customHeight="1" x14ac:dyDescent="0.3">
      <c r="M1690" s="10">
        <v>16.87</v>
      </c>
      <c r="N1690" s="19" t="s">
        <v>198</v>
      </c>
    </row>
    <row r="1691" spans="13:14" ht="17.100000000000001" customHeight="1" x14ac:dyDescent="0.3">
      <c r="M1691" s="18">
        <v>16.88</v>
      </c>
      <c r="N1691" s="19" t="s">
        <v>198</v>
      </c>
    </row>
    <row r="1692" spans="13:14" ht="17.100000000000001" customHeight="1" x14ac:dyDescent="0.3">
      <c r="M1692" s="10">
        <v>16.89</v>
      </c>
      <c r="N1692" s="19" t="s">
        <v>198</v>
      </c>
    </row>
    <row r="1693" spans="13:14" ht="17.100000000000001" customHeight="1" x14ac:dyDescent="0.3">
      <c r="M1693" s="18">
        <v>16.899999999999999</v>
      </c>
      <c r="N1693" s="19" t="s">
        <v>198</v>
      </c>
    </row>
    <row r="1694" spans="13:14" ht="17.100000000000001" customHeight="1" x14ac:dyDescent="0.3">
      <c r="M1694" s="10">
        <v>16.91</v>
      </c>
      <c r="N1694" s="19" t="s">
        <v>198</v>
      </c>
    </row>
    <row r="1695" spans="13:14" ht="17.100000000000001" customHeight="1" x14ac:dyDescent="0.3">
      <c r="M1695" s="18">
        <v>16.920000000000002</v>
      </c>
      <c r="N1695" s="19" t="s">
        <v>198</v>
      </c>
    </row>
    <row r="1696" spans="13:14" ht="17.100000000000001" customHeight="1" x14ac:dyDescent="0.3">
      <c r="M1696" s="10">
        <v>16.93</v>
      </c>
      <c r="N1696" s="19" t="s">
        <v>198</v>
      </c>
    </row>
    <row r="1697" spans="13:14" ht="17.100000000000001" customHeight="1" x14ac:dyDescent="0.3">
      <c r="M1697" s="18">
        <v>16.940000000000001</v>
      </c>
      <c r="N1697" s="19" t="s">
        <v>198</v>
      </c>
    </row>
    <row r="1698" spans="13:14" ht="17.100000000000001" customHeight="1" x14ac:dyDescent="0.3">
      <c r="M1698" s="10">
        <v>16.95</v>
      </c>
      <c r="N1698" s="19" t="s">
        <v>199</v>
      </c>
    </row>
    <row r="1699" spans="13:14" ht="17.100000000000001" customHeight="1" x14ac:dyDescent="0.3">
      <c r="M1699" s="18">
        <v>16.96</v>
      </c>
      <c r="N1699" s="19" t="s">
        <v>199</v>
      </c>
    </row>
    <row r="1700" spans="13:14" ht="17.100000000000001" customHeight="1" x14ac:dyDescent="0.3">
      <c r="M1700" s="10">
        <v>16.97</v>
      </c>
      <c r="N1700" s="19" t="s">
        <v>199</v>
      </c>
    </row>
    <row r="1701" spans="13:14" ht="17.100000000000001" customHeight="1" x14ac:dyDescent="0.3">
      <c r="M1701" s="18">
        <v>16.98</v>
      </c>
      <c r="N1701" s="19" t="s">
        <v>199</v>
      </c>
    </row>
    <row r="1702" spans="13:14" ht="17.100000000000001" customHeight="1" x14ac:dyDescent="0.3">
      <c r="M1702" s="10">
        <v>16.989999999999998</v>
      </c>
      <c r="N1702" s="19" t="s">
        <v>199</v>
      </c>
    </row>
    <row r="1703" spans="13:14" ht="17.100000000000001" customHeight="1" x14ac:dyDescent="0.3">
      <c r="M1703" s="18">
        <v>17</v>
      </c>
      <c r="N1703" s="19" t="s">
        <v>199</v>
      </c>
    </row>
    <row r="1704" spans="13:14" ht="17.100000000000001" customHeight="1" x14ac:dyDescent="0.3">
      <c r="M1704" s="10">
        <v>17.010000000000002</v>
      </c>
      <c r="N1704" s="19" t="s">
        <v>199</v>
      </c>
    </row>
    <row r="1705" spans="13:14" ht="17.100000000000001" customHeight="1" x14ac:dyDescent="0.3">
      <c r="M1705" s="18">
        <v>17.02</v>
      </c>
      <c r="N1705" s="19" t="s">
        <v>199</v>
      </c>
    </row>
    <row r="1706" spans="13:14" ht="17.100000000000001" customHeight="1" x14ac:dyDescent="0.3">
      <c r="M1706" s="10">
        <v>17.03</v>
      </c>
      <c r="N1706" s="19" t="s">
        <v>199</v>
      </c>
    </row>
    <row r="1707" spans="13:14" ht="17.100000000000001" customHeight="1" x14ac:dyDescent="0.3">
      <c r="M1707" s="18">
        <v>17.04</v>
      </c>
      <c r="N1707" s="19" t="s">
        <v>199</v>
      </c>
    </row>
    <row r="1708" spans="13:14" ht="17.100000000000001" customHeight="1" x14ac:dyDescent="0.3">
      <c r="M1708" s="10">
        <v>17.05</v>
      </c>
      <c r="N1708" s="19" t="s">
        <v>200</v>
      </c>
    </row>
    <row r="1709" spans="13:14" ht="17.100000000000001" customHeight="1" x14ac:dyDescent="0.3">
      <c r="M1709" s="18">
        <v>17.059999999999999</v>
      </c>
      <c r="N1709" s="19" t="s">
        <v>200</v>
      </c>
    </row>
    <row r="1710" spans="13:14" ht="17.100000000000001" customHeight="1" x14ac:dyDescent="0.3">
      <c r="M1710" s="10">
        <v>17.07</v>
      </c>
      <c r="N1710" s="19" t="s">
        <v>200</v>
      </c>
    </row>
    <row r="1711" spans="13:14" ht="17.100000000000001" customHeight="1" x14ac:dyDescent="0.3">
      <c r="M1711" s="18">
        <v>17.079999999999998</v>
      </c>
      <c r="N1711" s="19" t="s">
        <v>200</v>
      </c>
    </row>
    <row r="1712" spans="13:14" ht="17.100000000000001" customHeight="1" x14ac:dyDescent="0.3">
      <c r="M1712" s="10">
        <v>17.09</v>
      </c>
      <c r="N1712" s="19" t="s">
        <v>200</v>
      </c>
    </row>
    <row r="1713" spans="13:14" ht="17.100000000000001" customHeight="1" x14ac:dyDescent="0.3">
      <c r="M1713" s="18">
        <v>17.100000000000001</v>
      </c>
      <c r="N1713" s="19" t="s">
        <v>200</v>
      </c>
    </row>
    <row r="1714" spans="13:14" ht="17.100000000000001" customHeight="1" x14ac:dyDescent="0.3">
      <c r="M1714" s="10">
        <v>17.11</v>
      </c>
      <c r="N1714" s="19" t="s">
        <v>200</v>
      </c>
    </row>
    <row r="1715" spans="13:14" ht="17.100000000000001" customHeight="1" x14ac:dyDescent="0.3">
      <c r="M1715" s="18">
        <v>17.12</v>
      </c>
      <c r="N1715" s="19" t="s">
        <v>200</v>
      </c>
    </row>
    <row r="1716" spans="13:14" ht="17.100000000000001" customHeight="1" x14ac:dyDescent="0.3">
      <c r="M1716" s="10">
        <v>17.13</v>
      </c>
      <c r="N1716" s="19" t="s">
        <v>200</v>
      </c>
    </row>
    <row r="1717" spans="13:14" ht="17.100000000000001" customHeight="1" x14ac:dyDescent="0.3">
      <c r="M1717" s="18">
        <v>17.14</v>
      </c>
      <c r="N1717" s="19" t="s">
        <v>200</v>
      </c>
    </row>
    <row r="1718" spans="13:14" ht="17.100000000000001" customHeight="1" x14ac:dyDescent="0.3">
      <c r="M1718" s="10">
        <v>17.149999999999999</v>
      </c>
      <c r="N1718" s="19" t="s">
        <v>201</v>
      </c>
    </row>
    <row r="1719" spans="13:14" ht="17.100000000000001" customHeight="1" x14ac:dyDescent="0.3">
      <c r="M1719" s="18">
        <v>17.16</v>
      </c>
      <c r="N1719" s="19" t="s">
        <v>201</v>
      </c>
    </row>
    <row r="1720" spans="13:14" ht="17.100000000000001" customHeight="1" x14ac:dyDescent="0.3">
      <c r="M1720" s="10">
        <v>17.170000000000002</v>
      </c>
      <c r="N1720" s="19" t="s">
        <v>201</v>
      </c>
    </row>
    <row r="1721" spans="13:14" ht="17.100000000000001" customHeight="1" x14ac:dyDescent="0.3">
      <c r="M1721" s="18">
        <v>17.18</v>
      </c>
      <c r="N1721" s="19" t="s">
        <v>201</v>
      </c>
    </row>
    <row r="1722" spans="13:14" ht="17.100000000000001" customHeight="1" x14ac:dyDescent="0.3">
      <c r="M1722" s="10">
        <v>17.190000000000001</v>
      </c>
      <c r="N1722" s="19" t="s">
        <v>201</v>
      </c>
    </row>
    <row r="1723" spans="13:14" ht="17.100000000000001" customHeight="1" x14ac:dyDescent="0.3">
      <c r="M1723" s="18">
        <v>17.2</v>
      </c>
      <c r="N1723" s="19" t="s">
        <v>201</v>
      </c>
    </row>
    <row r="1724" spans="13:14" ht="17.100000000000001" customHeight="1" x14ac:dyDescent="0.3">
      <c r="M1724" s="10">
        <v>17.21</v>
      </c>
      <c r="N1724" s="19" t="s">
        <v>201</v>
      </c>
    </row>
    <row r="1725" spans="13:14" ht="17.100000000000001" customHeight="1" x14ac:dyDescent="0.3">
      <c r="M1725" s="18">
        <v>17.22</v>
      </c>
      <c r="N1725" s="19" t="s">
        <v>201</v>
      </c>
    </row>
    <row r="1726" spans="13:14" ht="17.100000000000001" customHeight="1" x14ac:dyDescent="0.3">
      <c r="M1726" s="10">
        <v>17.23</v>
      </c>
      <c r="N1726" s="19" t="s">
        <v>201</v>
      </c>
    </row>
    <row r="1727" spans="13:14" ht="17.100000000000001" customHeight="1" x14ac:dyDescent="0.3">
      <c r="M1727" s="18">
        <v>17.239999999999998</v>
      </c>
      <c r="N1727" s="19" t="s">
        <v>201</v>
      </c>
    </row>
    <row r="1728" spans="13:14" ht="17.100000000000001" customHeight="1" x14ac:dyDescent="0.3">
      <c r="M1728" s="10">
        <v>17.25</v>
      </c>
      <c r="N1728" s="19" t="s">
        <v>202</v>
      </c>
    </row>
    <row r="1729" spans="13:14" ht="17.100000000000001" customHeight="1" x14ac:dyDescent="0.3">
      <c r="M1729" s="18">
        <v>17.260000000000002</v>
      </c>
      <c r="N1729" s="19" t="s">
        <v>202</v>
      </c>
    </row>
    <row r="1730" spans="13:14" ht="17.100000000000001" customHeight="1" x14ac:dyDescent="0.3">
      <c r="M1730" s="10">
        <v>17.27</v>
      </c>
      <c r="N1730" s="19" t="s">
        <v>202</v>
      </c>
    </row>
    <row r="1731" spans="13:14" ht="17.100000000000001" customHeight="1" x14ac:dyDescent="0.3">
      <c r="M1731" s="18">
        <v>17.28</v>
      </c>
      <c r="N1731" s="19" t="s">
        <v>202</v>
      </c>
    </row>
    <row r="1732" spans="13:14" ht="17.100000000000001" customHeight="1" x14ac:dyDescent="0.3">
      <c r="M1732" s="10">
        <v>17.29</v>
      </c>
      <c r="N1732" s="19" t="s">
        <v>202</v>
      </c>
    </row>
    <row r="1733" spans="13:14" ht="17.100000000000001" customHeight="1" x14ac:dyDescent="0.3">
      <c r="M1733" s="18">
        <v>17.3</v>
      </c>
      <c r="N1733" s="19" t="s">
        <v>202</v>
      </c>
    </row>
    <row r="1734" spans="13:14" ht="17.100000000000001" customHeight="1" x14ac:dyDescent="0.3">
      <c r="M1734" s="10">
        <v>17.309999999999999</v>
      </c>
      <c r="N1734" s="19" t="s">
        <v>202</v>
      </c>
    </row>
    <row r="1735" spans="13:14" ht="17.100000000000001" customHeight="1" x14ac:dyDescent="0.3">
      <c r="M1735" s="18">
        <v>17.32</v>
      </c>
      <c r="N1735" s="19" t="s">
        <v>202</v>
      </c>
    </row>
    <row r="1736" spans="13:14" ht="17.100000000000001" customHeight="1" x14ac:dyDescent="0.3">
      <c r="M1736" s="10">
        <v>17.329999999999998</v>
      </c>
      <c r="N1736" s="19" t="s">
        <v>202</v>
      </c>
    </row>
    <row r="1737" spans="13:14" ht="17.100000000000001" customHeight="1" x14ac:dyDescent="0.3">
      <c r="M1737" s="18">
        <v>17.34</v>
      </c>
      <c r="N1737" s="19" t="s">
        <v>202</v>
      </c>
    </row>
    <row r="1738" spans="13:14" ht="17.100000000000001" customHeight="1" x14ac:dyDescent="0.3">
      <c r="M1738" s="10">
        <v>17.350000000000001</v>
      </c>
      <c r="N1738" s="19" t="s">
        <v>203</v>
      </c>
    </row>
    <row r="1739" spans="13:14" ht="17.100000000000001" customHeight="1" x14ac:dyDescent="0.3">
      <c r="M1739" s="18">
        <v>17.36</v>
      </c>
      <c r="N1739" s="19" t="s">
        <v>203</v>
      </c>
    </row>
    <row r="1740" spans="13:14" ht="17.100000000000001" customHeight="1" x14ac:dyDescent="0.3">
      <c r="M1740" s="10">
        <v>17.37</v>
      </c>
      <c r="N1740" s="19" t="s">
        <v>203</v>
      </c>
    </row>
    <row r="1741" spans="13:14" ht="17.100000000000001" customHeight="1" x14ac:dyDescent="0.3">
      <c r="M1741" s="18">
        <v>17.38</v>
      </c>
      <c r="N1741" s="19" t="s">
        <v>203</v>
      </c>
    </row>
    <row r="1742" spans="13:14" ht="17.100000000000001" customHeight="1" x14ac:dyDescent="0.3">
      <c r="M1742" s="10">
        <v>17.39</v>
      </c>
      <c r="N1742" s="19" t="s">
        <v>203</v>
      </c>
    </row>
    <row r="1743" spans="13:14" ht="17.100000000000001" customHeight="1" x14ac:dyDescent="0.3">
      <c r="M1743" s="18">
        <v>17.399999999999999</v>
      </c>
      <c r="N1743" s="19" t="s">
        <v>203</v>
      </c>
    </row>
    <row r="1744" spans="13:14" ht="17.100000000000001" customHeight="1" x14ac:dyDescent="0.3">
      <c r="M1744" s="10">
        <v>17.41</v>
      </c>
      <c r="N1744" s="19" t="s">
        <v>203</v>
      </c>
    </row>
    <row r="1745" spans="13:14" ht="17.100000000000001" customHeight="1" x14ac:dyDescent="0.3">
      <c r="M1745" s="18">
        <v>17.420000000000002</v>
      </c>
      <c r="N1745" s="19" t="s">
        <v>203</v>
      </c>
    </row>
    <row r="1746" spans="13:14" ht="17.100000000000001" customHeight="1" x14ac:dyDescent="0.3">
      <c r="M1746" s="10">
        <v>17.43</v>
      </c>
      <c r="N1746" s="19" t="s">
        <v>203</v>
      </c>
    </row>
    <row r="1747" spans="13:14" ht="17.100000000000001" customHeight="1" x14ac:dyDescent="0.3">
      <c r="M1747" s="18">
        <v>17.440000000000001</v>
      </c>
      <c r="N1747" s="19" t="s">
        <v>203</v>
      </c>
    </row>
    <row r="1748" spans="13:14" ht="17.100000000000001" customHeight="1" x14ac:dyDescent="0.3">
      <c r="M1748" s="10">
        <v>17.45</v>
      </c>
      <c r="N1748" s="19" t="s">
        <v>204</v>
      </c>
    </row>
    <row r="1749" spans="13:14" ht="17.100000000000001" customHeight="1" x14ac:dyDescent="0.3">
      <c r="M1749" s="18">
        <v>17.46</v>
      </c>
      <c r="N1749" s="19" t="s">
        <v>204</v>
      </c>
    </row>
    <row r="1750" spans="13:14" ht="17.100000000000001" customHeight="1" x14ac:dyDescent="0.3">
      <c r="M1750" s="10">
        <v>17.47</v>
      </c>
      <c r="N1750" s="19" t="s">
        <v>204</v>
      </c>
    </row>
    <row r="1751" spans="13:14" ht="17.100000000000001" customHeight="1" x14ac:dyDescent="0.3">
      <c r="M1751" s="18">
        <v>17.48</v>
      </c>
      <c r="N1751" s="19" t="s">
        <v>204</v>
      </c>
    </row>
    <row r="1752" spans="13:14" ht="17.100000000000001" customHeight="1" x14ac:dyDescent="0.3">
      <c r="M1752" s="10">
        <v>17.489999999999998</v>
      </c>
      <c r="N1752" s="19" t="s">
        <v>204</v>
      </c>
    </row>
    <row r="1753" spans="13:14" ht="17.100000000000001" customHeight="1" x14ac:dyDescent="0.3">
      <c r="M1753" s="18">
        <v>17.5</v>
      </c>
      <c r="N1753" s="19" t="s">
        <v>204</v>
      </c>
    </row>
    <row r="1754" spans="13:14" ht="17.100000000000001" customHeight="1" x14ac:dyDescent="0.3">
      <c r="M1754" s="10">
        <v>17.510000000000002</v>
      </c>
      <c r="N1754" s="19" t="s">
        <v>204</v>
      </c>
    </row>
    <row r="1755" spans="13:14" ht="17.100000000000001" customHeight="1" x14ac:dyDescent="0.3">
      <c r="M1755" s="18">
        <v>17.52</v>
      </c>
      <c r="N1755" s="19" t="s">
        <v>204</v>
      </c>
    </row>
    <row r="1756" spans="13:14" ht="17.100000000000001" customHeight="1" x14ac:dyDescent="0.3">
      <c r="M1756" s="10">
        <v>17.53</v>
      </c>
      <c r="N1756" s="19" t="s">
        <v>204</v>
      </c>
    </row>
    <row r="1757" spans="13:14" ht="17.100000000000001" customHeight="1" x14ac:dyDescent="0.3">
      <c r="M1757" s="18">
        <v>17.54</v>
      </c>
      <c r="N1757" s="19" t="s">
        <v>204</v>
      </c>
    </row>
    <row r="1758" spans="13:14" ht="17.100000000000001" customHeight="1" x14ac:dyDescent="0.3">
      <c r="M1758" s="10">
        <v>17.55</v>
      </c>
      <c r="N1758" s="19" t="s">
        <v>205</v>
      </c>
    </row>
    <row r="1759" spans="13:14" ht="17.100000000000001" customHeight="1" x14ac:dyDescent="0.3">
      <c r="M1759" s="18">
        <v>17.559999999999999</v>
      </c>
      <c r="N1759" s="19" t="s">
        <v>195</v>
      </c>
    </row>
    <row r="1760" spans="13:14" ht="17.100000000000001" customHeight="1" x14ac:dyDescent="0.3">
      <c r="M1760" s="10">
        <v>17.57</v>
      </c>
      <c r="N1760" s="19" t="s">
        <v>205</v>
      </c>
    </row>
    <row r="1761" spans="13:14" ht="17.100000000000001" customHeight="1" x14ac:dyDescent="0.3">
      <c r="M1761" s="18">
        <v>17.579999999999998</v>
      </c>
      <c r="N1761" s="19" t="s">
        <v>195</v>
      </c>
    </row>
    <row r="1762" spans="13:14" ht="17.100000000000001" customHeight="1" x14ac:dyDescent="0.3">
      <c r="M1762" s="10">
        <v>17.59</v>
      </c>
      <c r="N1762" s="19" t="s">
        <v>205</v>
      </c>
    </row>
    <row r="1763" spans="13:14" ht="17.100000000000001" customHeight="1" x14ac:dyDescent="0.3">
      <c r="M1763" s="18">
        <v>17.600000000000001</v>
      </c>
      <c r="N1763" s="19" t="s">
        <v>195</v>
      </c>
    </row>
    <row r="1764" spans="13:14" ht="17.100000000000001" customHeight="1" x14ac:dyDescent="0.3">
      <c r="M1764" s="10">
        <v>17.61</v>
      </c>
      <c r="N1764" s="19" t="s">
        <v>205</v>
      </c>
    </row>
    <row r="1765" spans="13:14" ht="17.100000000000001" customHeight="1" x14ac:dyDescent="0.3">
      <c r="M1765" s="18">
        <v>17.62</v>
      </c>
      <c r="N1765" s="19" t="s">
        <v>195</v>
      </c>
    </row>
    <row r="1766" spans="13:14" ht="17.100000000000001" customHeight="1" x14ac:dyDescent="0.3">
      <c r="M1766" s="10">
        <v>17.63</v>
      </c>
      <c r="N1766" s="19" t="s">
        <v>205</v>
      </c>
    </row>
    <row r="1767" spans="13:14" ht="17.100000000000001" customHeight="1" x14ac:dyDescent="0.3">
      <c r="M1767" s="18">
        <v>17.64</v>
      </c>
      <c r="N1767" s="19" t="s">
        <v>195</v>
      </c>
    </row>
    <row r="1768" spans="13:14" ht="17.100000000000001" customHeight="1" x14ac:dyDescent="0.3">
      <c r="M1768" s="10">
        <v>17.649999999999999</v>
      </c>
      <c r="N1768" s="19" t="s">
        <v>206</v>
      </c>
    </row>
    <row r="1769" spans="13:14" ht="17.100000000000001" customHeight="1" x14ac:dyDescent="0.3">
      <c r="M1769" s="18">
        <v>17.66</v>
      </c>
      <c r="N1769" s="19" t="s">
        <v>206</v>
      </c>
    </row>
    <row r="1770" spans="13:14" ht="17.100000000000001" customHeight="1" x14ac:dyDescent="0.3">
      <c r="M1770" s="10">
        <v>17.670000000000002</v>
      </c>
      <c r="N1770" s="19" t="s">
        <v>206</v>
      </c>
    </row>
    <row r="1771" spans="13:14" ht="17.100000000000001" customHeight="1" x14ac:dyDescent="0.3">
      <c r="M1771" s="18">
        <v>17.68</v>
      </c>
      <c r="N1771" s="19" t="s">
        <v>206</v>
      </c>
    </row>
    <row r="1772" spans="13:14" ht="17.100000000000001" customHeight="1" x14ac:dyDescent="0.3">
      <c r="M1772" s="10">
        <v>17.690000000000001</v>
      </c>
      <c r="N1772" s="19" t="s">
        <v>206</v>
      </c>
    </row>
    <row r="1773" spans="13:14" ht="17.100000000000001" customHeight="1" x14ac:dyDescent="0.3">
      <c r="M1773" s="18">
        <v>17.7</v>
      </c>
      <c r="N1773" s="19" t="s">
        <v>206</v>
      </c>
    </row>
    <row r="1774" spans="13:14" ht="17.100000000000001" customHeight="1" x14ac:dyDescent="0.3">
      <c r="M1774" s="10">
        <v>17.71</v>
      </c>
      <c r="N1774" s="19" t="s">
        <v>206</v>
      </c>
    </row>
    <row r="1775" spans="13:14" ht="17.100000000000001" customHeight="1" x14ac:dyDescent="0.3">
      <c r="M1775" s="18">
        <v>17.72</v>
      </c>
      <c r="N1775" s="19" t="s">
        <v>206</v>
      </c>
    </row>
    <row r="1776" spans="13:14" ht="17.100000000000001" customHeight="1" x14ac:dyDescent="0.3">
      <c r="M1776" s="10">
        <v>17.73</v>
      </c>
      <c r="N1776" s="19" t="s">
        <v>206</v>
      </c>
    </row>
    <row r="1777" spans="13:14" ht="17.100000000000001" customHeight="1" x14ac:dyDescent="0.3">
      <c r="M1777" s="18">
        <v>17.739999999999998</v>
      </c>
      <c r="N1777" s="19" t="s">
        <v>206</v>
      </c>
    </row>
    <row r="1778" spans="13:14" ht="17.100000000000001" customHeight="1" x14ac:dyDescent="0.3">
      <c r="M1778" s="10">
        <v>17.75</v>
      </c>
      <c r="N1778" s="19" t="s">
        <v>207</v>
      </c>
    </row>
    <row r="1779" spans="13:14" ht="17.100000000000001" customHeight="1" x14ac:dyDescent="0.3">
      <c r="M1779" s="18">
        <v>17.760000000000002</v>
      </c>
      <c r="N1779" s="19" t="s">
        <v>207</v>
      </c>
    </row>
    <row r="1780" spans="13:14" ht="17.100000000000001" customHeight="1" x14ac:dyDescent="0.3">
      <c r="M1780" s="10">
        <v>17.77</v>
      </c>
      <c r="N1780" s="19" t="s">
        <v>207</v>
      </c>
    </row>
    <row r="1781" spans="13:14" ht="17.100000000000001" customHeight="1" x14ac:dyDescent="0.3">
      <c r="M1781" s="18">
        <v>17.78</v>
      </c>
      <c r="N1781" s="19" t="s">
        <v>207</v>
      </c>
    </row>
    <row r="1782" spans="13:14" ht="17.100000000000001" customHeight="1" x14ac:dyDescent="0.3">
      <c r="M1782" s="10">
        <v>17.79</v>
      </c>
      <c r="N1782" s="19" t="s">
        <v>207</v>
      </c>
    </row>
    <row r="1783" spans="13:14" ht="17.100000000000001" customHeight="1" x14ac:dyDescent="0.3">
      <c r="M1783" s="18">
        <v>17.8</v>
      </c>
      <c r="N1783" s="19" t="s">
        <v>207</v>
      </c>
    </row>
    <row r="1784" spans="13:14" ht="17.100000000000001" customHeight="1" x14ac:dyDescent="0.3">
      <c r="M1784" s="10">
        <v>17.809999999999999</v>
      </c>
      <c r="N1784" s="19" t="s">
        <v>207</v>
      </c>
    </row>
    <row r="1785" spans="13:14" ht="17.100000000000001" customHeight="1" x14ac:dyDescent="0.3">
      <c r="M1785" s="18">
        <v>17.82</v>
      </c>
      <c r="N1785" s="19" t="s">
        <v>207</v>
      </c>
    </row>
    <row r="1786" spans="13:14" ht="17.100000000000001" customHeight="1" x14ac:dyDescent="0.3">
      <c r="M1786" s="10">
        <v>17.829999999999998</v>
      </c>
      <c r="N1786" s="19" t="s">
        <v>207</v>
      </c>
    </row>
    <row r="1787" spans="13:14" ht="17.100000000000001" customHeight="1" x14ac:dyDescent="0.3">
      <c r="M1787" s="18">
        <v>17.84</v>
      </c>
      <c r="N1787" s="19" t="s">
        <v>207</v>
      </c>
    </row>
    <row r="1788" spans="13:14" ht="17.100000000000001" customHeight="1" x14ac:dyDescent="0.3">
      <c r="M1788" s="10">
        <v>17.850000000000001</v>
      </c>
      <c r="N1788" s="19" t="s">
        <v>208</v>
      </c>
    </row>
    <row r="1789" spans="13:14" ht="17.100000000000001" customHeight="1" x14ac:dyDescent="0.3">
      <c r="M1789" s="18">
        <v>17.86</v>
      </c>
      <c r="N1789" s="19" t="s">
        <v>208</v>
      </c>
    </row>
    <row r="1790" spans="13:14" ht="17.100000000000001" customHeight="1" x14ac:dyDescent="0.3">
      <c r="M1790" s="10">
        <v>17.87</v>
      </c>
      <c r="N1790" s="19" t="s">
        <v>208</v>
      </c>
    </row>
    <row r="1791" spans="13:14" ht="17.100000000000001" customHeight="1" x14ac:dyDescent="0.3">
      <c r="M1791" s="18">
        <v>17.88</v>
      </c>
      <c r="N1791" s="19" t="s">
        <v>208</v>
      </c>
    </row>
    <row r="1792" spans="13:14" ht="17.100000000000001" customHeight="1" x14ac:dyDescent="0.3">
      <c r="M1792" s="10">
        <v>17.89</v>
      </c>
      <c r="N1792" s="19" t="s">
        <v>208</v>
      </c>
    </row>
    <row r="1793" spans="13:14" ht="17.100000000000001" customHeight="1" x14ac:dyDescent="0.3">
      <c r="M1793" s="18">
        <v>17.899999999999999</v>
      </c>
      <c r="N1793" s="19" t="s">
        <v>208</v>
      </c>
    </row>
    <row r="1794" spans="13:14" ht="17.100000000000001" customHeight="1" x14ac:dyDescent="0.3">
      <c r="M1794" s="10">
        <v>17.91</v>
      </c>
      <c r="N1794" s="19" t="s">
        <v>208</v>
      </c>
    </row>
    <row r="1795" spans="13:14" ht="17.100000000000001" customHeight="1" x14ac:dyDescent="0.3">
      <c r="M1795" s="18">
        <v>17.920000000000002</v>
      </c>
      <c r="N1795" s="19" t="s">
        <v>208</v>
      </c>
    </row>
    <row r="1796" spans="13:14" ht="17.100000000000001" customHeight="1" x14ac:dyDescent="0.3">
      <c r="M1796" s="10">
        <v>17.93</v>
      </c>
      <c r="N1796" s="19" t="s">
        <v>208</v>
      </c>
    </row>
    <row r="1797" spans="13:14" ht="17.100000000000001" customHeight="1" x14ac:dyDescent="0.3">
      <c r="M1797" s="18">
        <v>17.940000000000001</v>
      </c>
      <c r="N1797" s="19" t="s">
        <v>208</v>
      </c>
    </row>
    <row r="1798" spans="13:14" ht="17.100000000000001" customHeight="1" x14ac:dyDescent="0.3">
      <c r="M1798" s="10">
        <v>17.95</v>
      </c>
      <c r="N1798" s="19" t="s">
        <v>209</v>
      </c>
    </row>
    <row r="1799" spans="13:14" ht="17.100000000000001" customHeight="1" x14ac:dyDescent="0.3">
      <c r="M1799" s="18">
        <v>17.96</v>
      </c>
      <c r="N1799" s="19" t="s">
        <v>209</v>
      </c>
    </row>
    <row r="1800" spans="13:14" ht="17.100000000000001" customHeight="1" x14ac:dyDescent="0.3">
      <c r="M1800" s="10">
        <v>17.97</v>
      </c>
      <c r="N1800" s="19" t="s">
        <v>209</v>
      </c>
    </row>
    <row r="1801" spans="13:14" ht="17.100000000000001" customHeight="1" x14ac:dyDescent="0.3">
      <c r="M1801" s="18">
        <v>17.98</v>
      </c>
      <c r="N1801" s="19" t="s">
        <v>209</v>
      </c>
    </row>
    <row r="1802" spans="13:14" ht="17.100000000000001" customHeight="1" x14ac:dyDescent="0.3">
      <c r="M1802" s="10">
        <v>17.989999999999998</v>
      </c>
      <c r="N1802" s="19" t="s">
        <v>209</v>
      </c>
    </row>
    <row r="1803" spans="13:14" ht="17.100000000000001" customHeight="1" x14ac:dyDescent="0.3">
      <c r="M1803" s="18">
        <v>18</v>
      </c>
      <c r="N1803" s="19" t="s">
        <v>209</v>
      </c>
    </row>
    <row r="1804" spans="13:14" ht="17.100000000000001" customHeight="1" x14ac:dyDescent="0.3">
      <c r="M1804" s="10">
        <v>18.010000000000002</v>
      </c>
      <c r="N1804" s="19" t="s">
        <v>209</v>
      </c>
    </row>
    <row r="1805" spans="13:14" ht="17.100000000000001" customHeight="1" x14ac:dyDescent="0.3">
      <c r="M1805" s="18">
        <v>18.02</v>
      </c>
      <c r="N1805" s="19" t="s">
        <v>209</v>
      </c>
    </row>
    <row r="1806" spans="13:14" ht="17.100000000000001" customHeight="1" x14ac:dyDescent="0.3">
      <c r="M1806" s="10">
        <v>18.03</v>
      </c>
      <c r="N1806" s="19" t="s">
        <v>209</v>
      </c>
    </row>
    <row r="1807" spans="13:14" ht="17.100000000000001" customHeight="1" x14ac:dyDescent="0.3">
      <c r="M1807" s="18">
        <v>18.04</v>
      </c>
      <c r="N1807" s="19" t="s">
        <v>209</v>
      </c>
    </row>
    <row r="1808" spans="13:14" ht="17.100000000000001" customHeight="1" x14ac:dyDescent="0.3">
      <c r="M1808" s="10">
        <v>18.05</v>
      </c>
      <c r="N1808" s="19" t="s">
        <v>210</v>
      </c>
    </row>
    <row r="1809" spans="13:14" ht="17.100000000000001" customHeight="1" x14ac:dyDescent="0.3">
      <c r="M1809" s="18">
        <v>18.059999999999999</v>
      </c>
      <c r="N1809" s="19" t="s">
        <v>210</v>
      </c>
    </row>
    <row r="1810" spans="13:14" ht="17.100000000000001" customHeight="1" x14ac:dyDescent="0.3">
      <c r="M1810" s="10">
        <v>18.07</v>
      </c>
      <c r="N1810" s="19" t="s">
        <v>210</v>
      </c>
    </row>
    <row r="1811" spans="13:14" ht="17.100000000000001" customHeight="1" x14ac:dyDescent="0.3">
      <c r="M1811" s="18">
        <v>18.079999999999998</v>
      </c>
      <c r="N1811" s="19" t="s">
        <v>210</v>
      </c>
    </row>
    <row r="1812" spans="13:14" ht="17.100000000000001" customHeight="1" x14ac:dyDescent="0.3">
      <c r="M1812" s="10">
        <v>18.09</v>
      </c>
      <c r="N1812" s="19" t="s">
        <v>210</v>
      </c>
    </row>
    <row r="1813" spans="13:14" ht="17.100000000000001" customHeight="1" x14ac:dyDescent="0.3">
      <c r="M1813" s="18">
        <v>18.100000000000001</v>
      </c>
      <c r="N1813" s="19" t="s">
        <v>210</v>
      </c>
    </row>
    <row r="1814" spans="13:14" ht="17.100000000000001" customHeight="1" x14ac:dyDescent="0.3">
      <c r="M1814" s="10">
        <v>18.11</v>
      </c>
      <c r="N1814" s="19" t="s">
        <v>210</v>
      </c>
    </row>
    <row r="1815" spans="13:14" ht="17.100000000000001" customHeight="1" x14ac:dyDescent="0.3">
      <c r="M1815" s="18">
        <v>18.12</v>
      </c>
      <c r="N1815" s="19" t="s">
        <v>210</v>
      </c>
    </row>
    <row r="1816" spans="13:14" ht="17.100000000000001" customHeight="1" x14ac:dyDescent="0.3">
      <c r="M1816" s="10">
        <v>18.13</v>
      </c>
      <c r="N1816" s="19" t="s">
        <v>210</v>
      </c>
    </row>
    <row r="1817" spans="13:14" ht="17.100000000000001" customHeight="1" x14ac:dyDescent="0.3">
      <c r="M1817" s="18">
        <v>18.14</v>
      </c>
      <c r="N1817" s="19" t="s">
        <v>210</v>
      </c>
    </row>
    <row r="1818" spans="13:14" ht="17.100000000000001" customHeight="1" x14ac:dyDescent="0.3">
      <c r="M1818" s="10">
        <v>18.149999999999999</v>
      </c>
      <c r="N1818" s="19" t="s">
        <v>211</v>
      </c>
    </row>
    <row r="1819" spans="13:14" ht="17.100000000000001" customHeight="1" x14ac:dyDescent="0.3">
      <c r="M1819" s="18">
        <v>18.16</v>
      </c>
      <c r="N1819" s="19" t="s">
        <v>211</v>
      </c>
    </row>
    <row r="1820" spans="13:14" ht="17.100000000000001" customHeight="1" x14ac:dyDescent="0.3">
      <c r="M1820" s="10">
        <v>18.170000000000002</v>
      </c>
      <c r="N1820" s="19" t="s">
        <v>211</v>
      </c>
    </row>
    <row r="1821" spans="13:14" ht="17.100000000000001" customHeight="1" x14ac:dyDescent="0.3">
      <c r="M1821" s="18">
        <v>18.18</v>
      </c>
      <c r="N1821" s="19" t="s">
        <v>211</v>
      </c>
    </row>
    <row r="1822" spans="13:14" ht="17.100000000000001" customHeight="1" x14ac:dyDescent="0.3">
      <c r="M1822" s="10">
        <v>18.190000000000001</v>
      </c>
      <c r="N1822" s="19" t="s">
        <v>211</v>
      </c>
    </row>
    <row r="1823" spans="13:14" ht="17.100000000000001" customHeight="1" x14ac:dyDescent="0.3">
      <c r="M1823" s="18">
        <v>18.2</v>
      </c>
      <c r="N1823" s="19" t="s">
        <v>211</v>
      </c>
    </row>
    <row r="1824" spans="13:14" ht="17.100000000000001" customHeight="1" x14ac:dyDescent="0.3">
      <c r="M1824" s="10">
        <v>18.21</v>
      </c>
      <c r="N1824" s="19" t="s">
        <v>211</v>
      </c>
    </row>
    <row r="1825" spans="13:14" ht="17.100000000000001" customHeight="1" x14ac:dyDescent="0.3">
      <c r="M1825" s="18">
        <v>18.22</v>
      </c>
      <c r="N1825" s="19" t="s">
        <v>211</v>
      </c>
    </row>
    <row r="1826" spans="13:14" ht="17.100000000000001" customHeight="1" x14ac:dyDescent="0.3">
      <c r="M1826" s="10">
        <v>18.23</v>
      </c>
      <c r="N1826" s="19" t="s">
        <v>211</v>
      </c>
    </row>
    <row r="1827" spans="13:14" ht="17.100000000000001" customHeight="1" x14ac:dyDescent="0.3">
      <c r="M1827" s="18">
        <v>18.239999999999998</v>
      </c>
      <c r="N1827" s="19" t="s">
        <v>211</v>
      </c>
    </row>
    <row r="1828" spans="13:14" ht="17.100000000000001" customHeight="1" x14ac:dyDescent="0.3">
      <c r="M1828" s="10">
        <v>18.25</v>
      </c>
      <c r="N1828" s="19" t="s">
        <v>212</v>
      </c>
    </row>
    <row r="1829" spans="13:14" ht="17.100000000000001" customHeight="1" x14ac:dyDescent="0.3">
      <c r="M1829" s="18">
        <v>18.260000000000002</v>
      </c>
      <c r="N1829" s="19" t="s">
        <v>212</v>
      </c>
    </row>
    <row r="1830" spans="13:14" ht="17.100000000000001" customHeight="1" x14ac:dyDescent="0.3">
      <c r="M1830" s="10">
        <v>18.27</v>
      </c>
      <c r="N1830" s="19" t="s">
        <v>212</v>
      </c>
    </row>
    <row r="1831" spans="13:14" ht="17.100000000000001" customHeight="1" x14ac:dyDescent="0.3">
      <c r="M1831" s="18">
        <v>18.28</v>
      </c>
      <c r="N1831" s="19" t="s">
        <v>212</v>
      </c>
    </row>
    <row r="1832" spans="13:14" ht="17.100000000000001" customHeight="1" x14ac:dyDescent="0.3">
      <c r="M1832" s="10">
        <v>18.29</v>
      </c>
      <c r="N1832" s="19" t="s">
        <v>212</v>
      </c>
    </row>
    <row r="1833" spans="13:14" ht="17.100000000000001" customHeight="1" x14ac:dyDescent="0.3">
      <c r="M1833" s="18">
        <v>18.3</v>
      </c>
      <c r="N1833" s="19" t="s">
        <v>212</v>
      </c>
    </row>
    <row r="1834" spans="13:14" ht="17.100000000000001" customHeight="1" x14ac:dyDescent="0.3">
      <c r="M1834" s="10">
        <v>18.309999999999999</v>
      </c>
      <c r="N1834" s="19" t="s">
        <v>212</v>
      </c>
    </row>
    <row r="1835" spans="13:14" ht="17.100000000000001" customHeight="1" x14ac:dyDescent="0.3">
      <c r="M1835" s="18">
        <v>18.32</v>
      </c>
      <c r="N1835" s="19" t="s">
        <v>212</v>
      </c>
    </row>
    <row r="1836" spans="13:14" ht="17.100000000000001" customHeight="1" x14ac:dyDescent="0.3">
      <c r="M1836" s="10">
        <v>18.329999999999998</v>
      </c>
      <c r="N1836" s="19" t="s">
        <v>212</v>
      </c>
    </row>
    <row r="1837" spans="13:14" ht="17.100000000000001" customHeight="1" x14ac:dyDescent="0.3">
      <c r="M1837" s="18">
        <v>18.34</v>
      </c>
      <c r="N1837" s="19" t="s">
        <v>212</v>
      </c>
    </row>
    <row r="1838" spans="13:14" ht="17.100000000000001" customHeight="1" x14ac:dyDescent="0.3">
      <c r="M1838" s="10">
        <v>18.350000000000001</v>
      </c>
      <c r="N1838" s="19" t="s">
        <v>213</v>
      </c>
    </row>
    <row r="1839" spans="13:14" ht="17.100000000000001" customHeight="1" x14ac:dyDescent="0.3">
      <c r="M1839" s="18">
        <v>18.36</v>
      </c>
      <c r="N1839" s="19" t="s">
        <v>213</v>
      </c>
    </row>
    <row r="1840" spans="13:14" ht="17.100000000000001" customHeight="1" x14ac:dyDescent="0.3">
      <c r="M1840" s="10">
        <v>18.37</v>
      </c>
      <c r="N1840" s="19" t="s">
        <v>213</v>
      </c>
    </row>
    <row r="1841" spans="13:14" ht="17.100000000000001" customHeight="1" x14ac:dyDescent="0.3">
      <c r="M1841" s="18">
        <v>18.38</v>
      </c>
      <c r="N1841" s="19" t="s">
        <v>213</v>
      </c>
    </row>
    <row r="1842" spans="13:14" ht="17.100000000000001" customHeight="1" x14ac:dyDescent="0.3">
      <c r="M1842" s="10">
        <v>18.39</v>
      </c>
      <c r="N1842" s="19" t="s">
        <v>213</v>
      </c>
    </row>
    <row r="1843" spans="13:14" ht="17.100000000000001" customHeight="1" x14ac:dyDescent="0.3">
      <c r="M1843" s="18">
        <v>18.399999999999999</v>
      </c>
      <c r="N1843" s="19" t="s">
        <v>213</v>
      </c>
    </row>
    <row r="1844" spans="13:14" ht="17.100000000000001" customHeight="1" x14ac:dyDescent="0.3">
      <c r="M1844" s="10">
        <v>18.41</v>
      </c>
      <c r="N1844" s="19" t="s">
        <v>213</v>
      </c>
    </row>
    <row r="1845" spans="13:14" ht="17.100000000000001" customHeight="1" x14ac:dyDescent="0.3">
      <c r="M1845" s="18">
        <v>18.420000000000002</v>
      </c>
      <c r="N1845" s="19" t="s">
        <v>213</v>
      </c>
    </row>
    <row r="1846" spans="13:14" ht="17.100000000000001" customHeight="1" x14ac:dyDescent="0.3">
      <c r="M1846" s="10">
        <v>18.43</v>
      </c>
      <c r="N1846" s="19" t="s">
        <v>213</v>
      </c>
    </row>
    <row r="1847" spans="13:14" ht="17.100000000000001" customHeight="1" x14ac:dyDescent="0.3">
      <c r="M1847" s="18">
        <v>18.440000000000001</v>
      </c>
      <c r="N1847" s="19" t="s">
        <v>213</v>
      </c>
    </row>
    <row r="1848" spans="13:14" ht="17.100000000000001" customHeight="1" x14ac:dyDescent="0.3">
      <c r="M1848" s="10">
        <v>18.45</v>
      </c>
      <c r="N1848" s="19" t="s">
        <v>214</v>
      </c>
    </row>
    <row r="1849" spans="13:14" ht="17.100000000000001" customHeight="1" x14ac:dyDescent="0.3">
      <c r="M1849" s="18">
        <v>18.46</v>
      </c>
      <c r="N1849" s="19" t="s">
        <v>214</v>
      </c>
    </row>
    <row r="1850" spans="13:14" ht="17.100000000000001" customHeight="1" x14ac:dyDescent="0.3">
      <c r="M1850" s="10">
        <v>18.47</v>
      </c>
      <c r="N1850" s="19" t="s">
        <v>214</v>
      </c>
    </row>
    <row r="1851" spans="13:14" ht="17.100000000000001" customHeight="1" x14ac:dyDescent="0.3">
      <c r="M1851" s="18">
        <v>18.48</v>
      </c>
      <c r="N1851" s="19" t="s">
        <v>214</v>
      </c>
    </row>
    <row r="1852" spans="13:14" ht="17.100000000000001" customHeight="1" x14ac:dyDescent="0.3">
      <c r="M1852" s="10">
        <v>18.489999999999998</v>
      </c>
      <c r="N1852" s="19" t="s">
        <v>214</v>
      </c>
    </row>
    <row r="1853" spans="13:14" ht="17.100000000000001" customHeight="1" x14ac:dyDescent="0.3">
      <c r="M1853" s="18">
        <v>18.5</v>
      </c>
      <c r="N1853" s="19" t="s">
        <v>214</v>
      </c>
    </row>
    <row r="1854" spans="13:14" ht="17.100000000000001" customHeight="1" x14ac:dyDescent="0.3">
      <c r="M1854" s="10">
        <v>18.510000000000002</v>
      </c>
      <c r="N1854" s="19" t="s">
        <v>214</v>
      </c>
    </row>
    <row r="1855" spans="13:14" ht="17.100000000000001" customHeight="1" x14ac:dyDescent="0.3">
      <c r="M1855" s="18">
        <v>18.52</v>
      </c>
      <c r="N1855" s="19" t="s">
        <v>214</v>
      </c>
    </row>
    <row r="1856" spans="13:14" ht="17.100000000000001" customHeight="1" x14ac:dyDescent="0.3">
      <c r="M1856" s="10">
        <v>18.53</v>
      </c>
      <c r="N1856" s="19" t="s">
        <v>214</v>
      </c>
    </row>
    <row r="1857" spans="13:14" ht="17.100000000000001" customHeight="1" x14ac:dyDescent="0.3">
      <c r="M1857" s="18">
        <v>18.54</v>
      </c>
      <c r="N1857" s="19" t="s">
        <v>214</v>
      </c>
    </row>
    <row r="1858" spans="13:14" ht="17.100000000000001" customHeight="1" x14ac:dyDescent="0.3">
      <c r="M1858" s="10">
        <v>18.55</v>
      </c>
      <c r="N1858" s="19" t="s">
        <v>215</v>
      </c>
    </row>
    <row r="1859" spans="13:14" ht="17.100000000000001" customHeight="1" x14ac:dyDescent="0.3">
      <c r="M1859" s="18">
        <v>18.559999999999999</v>
      </c>
      <c r="N1859" s="19" t="s">
        <v>215</v>
      </c>
    </row>
    <row r="1860" spans="13:14" ht="17.100000000000001" customHeight="1" x14ac:dyDescent="0.3">
      <c r="M1860" s="10">
        <v>18.57</v>
      </c>
      <c r="N1860" s="19" t="s">
        <v>215</v>
      </c>
    </row>
    <row r="1861" spans="13:14" ht="17.100000000000001" customHeight="1" x14ac:dyDescent="0.3">
      <c r="M1861" s="18">
        <v>18.579999999999998</v>
      </c>
      <c r="N1861" s="19" t="s">
        <v>215</v>
      </c>
    </row>
    <row r="1862" spans="13:14" ht="17.100000000000001" customHeight="1" x14ac:dyDescent="0.3">
      <c r="M1862" s="10">
        <v>18.59</v>
      </c>
      <c r="N1862" s="19" t="s">
        <v>215</v>
      </c>
    </row>
    <row r="1863" spans="13:14" ht="17.100000000000001" customHeight="1" x14ac:dyDescent="0.3">
      <c r="M1863" s="18">
        <v>18.600000000000001</v>
      </c>
      <c r="N1863" s="19" t="s">
        <v>215</v>
      </c>
    </row>
    <row r="1864" spans="13:14" ht="17.100000000000001" customHeight="1" x14ac:dyDescent="0.3">
      <c r="M1864" s="10">
        <v>18.61</v>
      </c>
      <c r="N1864" s="19" t="s">
        <v>215</v>
      </c>
    </row>
    <row r="1865" spans="13:14" ht="17.100000000000001" customHeight="1" x14ac:dyDescent="0.3">
      <c r="M1865" s="18">
        <v>18.62</v>
      </c>
      <c r="N1865" s="19" t="s">
        <v>215</v>
      </c>
    </row>
    <row r="1866" spans="13:14" ht="17.100000000000001" customHeight="1" x14ac:dyDescent="0.3">
      <c r="M1866" s="10">
        <v>18.63</v>
      </c>
      <c r="N1866" s="19" t="s">
        <v>215</v>
      </c>
    </row>
    <row r="1867" spans="13:14" ht="17.100000000000001" customHeight="1" x14ac:dyDescent="0.3">
      <c r="M1867" s="18">
        <v>18.64</v>
      </c>
      <c r="N1867" s="19" t="s">
        <v>215</v>
      </c>
    </row>
    <row r="1868" spans="13:14" ht="17.100000000000001" customHeight="1" x14ac:dyDescent="0.3">
      <c r="M1868" s="10">
        <v>18.649999999999999</v>
      </c>
      <c r="N1868" s="19" t="s">
        <v>206</v>
      </c>
    </row>
    <row r="1869" spans="13:14" ht="17.100000000000001" customHeight="1" x14ac:dyDescent="0.3">
      <c r="M1869" s="18">
        <v>18.66</v>
      </c>
      <c r="N1869" s="19" t="s">
        <v>216</v>
      </c>
    </row>
    <row r="1870" spans="13:14" ht="17.100000000000001" customHeight="1" x14ac:dyDescent="0.3">
      <c r="M1870" s="10">
        <v>18.670000000000002</v>
      </c>
      <c r="N1870" s="19" t="s">
        <v>206</v>
      </c>
    </row>
    <row r="1871" spans="13:14" ht="17.100000000000001" customHeight="1" x14ac:dyDescent="0.3">
      <c r="M1871" s="18">
        <v>18.68</v>
      </c>
      <c r="N1871" s="19" t="s">
        <v>216</v>
      </c>
    </row>
    <row r="1872" spans="13:14" ht="17.100000000000001" customHeight="1" x14ac:dyDescent="0.3">
      <c r="M1872" s="10">
        <v>18.690000000000001</v>
      </c>
      <c r="N1872" s="19" t="s">
        <v>206</v>
      </c>
    </row>
    <row r="1873" spans="13:14" ht="17.100000000000001" customHeight="1" x14ac:dyDescent="0.3">
      <c r="M1873" s="18">
        <v>18.7</v>
      </c>
      <c r="N1873" s="19" t="s">
        <v>216</v>
      </c>
    </row>
    <row r="1874" spans="13:14" ht="17.100000000000001" customHeight="1" x14ac:dyDescent="0.3">
      <c r="M1874" s="10">
        <v>18.71</v>
      </c>
      <c r="N1874" s="19" t="s">
        <v>206</v>
      </c>
    </row>
    <row r="1875" spans="13:14" ht="17.100000000000001" customHeight="1" x14ac:dyDescent="0.3">
      <c r="M1875" s="18">
        <v>18.72</v>
      </c>
      <c r="N1875" s="19" t="s">
        <v>216</v>
      </c>
    </row>
    <row r="1876" spans="13:14" ht="17.100000000000001" customHeight="1" x14ac:dyDescent="0.3">
      <c r="M1876" s="10">
        <v>18.73</v>
      </c>
      <c r="N1876" s="19" t="s">
        <v>206</v>
      </c>
    </row>
    <row r="1877" spans="13:14" ht="17.100000000000001" customHeight="1" x14ac:dyDescent="0.3">
      <c r="M1877" s="18">
        <v>18.739999999999998</v>
      </c>
      <c r="N1877" s="19" t="s">
        <v>216</v>
      </c>
    </row>
    <row r="1878" spans="13:14" ht="17.100000000000001" customHeight="1" x14ac:dyDescent="0.3">
      <c r="M1878" s="10">
        <v>18.75</v>
      </c>
      <c r="N1878" s="19" t="s">
        <v>207</v>
      </c>
    </row>
    <row r="1879" spans="13:14" ht="17.100000000000001" customHeight="1" x14ac:dyDescent="0.3">
      <c r="M1879" s="18">
        <v>18.760000000000002</v>
      </c>
      <c r="N1879" s="19" t="s">
        <v>217</v>
      </c>
    </row>
    <row r="1880" spans="13:14" ht="17.100000000000001" customHeight="1" x14ac:dyDescent="0.3">
      <c r="M1880" s="10">
        <v>18.77</v>
      </c>
      <c r="N1880" s="19" t="s">
        <v>207</v>
      </c>
    </row>
    <row r="1881" spans="13:14" ht="17.100000000000001" customHeight="1" x14ac:dyDescent="0.3">
      <c r="M1881" s="18">
        <v>18.78</v>
      </c>
      <c r="N1881" s="19" t="s">
        <v>217</v>
      </c>
    </row>
    <row r="1882" spans="13:14" ht="17.100000000000001" customHeight="1" x14ac:dyDescent="0.3">
      <c r="M1882" s="10">
        <v>18.79</v>
      </c>
      <c r="N1882" s="19" t="s">
        <v>207</v>
      </c>
    </row>
    <row r="1883" spans="13:14" ht="17.100000000000001" customHeight="1" x14ac:dyDescent="0.3">
      <c r="M1883" s="18">
        <v>18.8</v>
      </c>
      <c r="N1883" s="19" t="s">
        <v>217</v>
      </c>
    </row>
    <row r="1884" spans="13:14" ht="17.100000000000001" customHeight="1" x14ac:dyDescent="0.3">
      <c r="M1884" s="10">
        <v>18.809999999999999</v>
      </c>
      <c r="N1884" s="19" t="s">
        <v>207</v>
      </c>
    </row>
    <row r="1885" spans="13:14" ht="17.100000000000001" customHeight="1" x14ac:dyDescent="0.3">
      <c r="M1885" s="18">
        <v>18.82</v>
      </c>
      <c r="N1885" s="19" t="s">
        <v>217</v>
      </c>
    </row>
    <row r="1886" spans="13:14" ht="17.100000000000001" customHeight="1" x14ac:dyDescent="0.3">
      <c r="M1886" s="10">
        <v>18.829999999999998</v>
      </c>
      <c r="N1886" s="19" t="s">
        <v>217</v>
      </c>
    </row>
    <row r="1887" spans="13:14" ht="17.100000000000001" customHeight="1" x14ac:dyDescent="0.3">
      <c r="M1887" s="18">
        <v>18.84</v>
      </c>
      <c r="N1887" s="19" t="s">
        <v>217</v>
      </c>
    </row>
    <row r="1888" spans="13:14" ht="17.100000000000001" customHeight="1" x14ac:dyDescent="0.3">
      <c r="M1888" s="10">
        <v>18.850000000000001</v>
      </c>
      <c r="N1888" s="19" t="s">
        <v>218</v>
      </c>
    </row>
    <row r="1889" spans="13:14" ht="17.100000000000001" customHeight="1" x14ac:dyDescent="0.3">
      <c r="M1889" s="18">
        <v>18.86</v>
      </c>
      <c r="N1889" s="19" t="s">
        <v>218</v>
      </c>
    </row>
    <row r="1890" spans="13:14" ht="17.100000000000001" customHeight="1" x14ac:dyDescent="0.3">
      <c r="M1890" s="10">
        <v>18.87</v>
      </c>
      <c r="N1890" s="19" t="s">
        <v>218</v>
      </c>
    </row>
    <row r="1891" spans="13:14" ht="17.100000000000001" customHeight="1" x14ac:dyDescent="0.3">
      <c r="M1891" s="18">
        <v>18.88</v>
      </c>
      <c r="N1891" s="19" t="s">
        <v>218</v>
      </c>
    </row>
    <row r="1892" spans="13:14" ht="17.100000000000001" customHeight="1" x14ac:dyDescent="0.3">
      <c r="M1892" s="10">
        <v>18.89</v>
      </c>
      <c r="N1892" s="19" t="s">
        <v>218</v>
      </c>
    </row>
    <row r="1893" spans="13:14" ht="17.100000000000001" customHeight="1" x14ac:dyDescent="0.3">
      <c r="M1893" s="18">
        <v>18.899999999999999</v>
      </c>
      <c r="N1893" s="19" t="s">
        <v>218</v>
      </c>
    </row>
    <row r="1894" spans="13:14" ht="17.100000000000001" customHeight="1" x14ac:dyDescent="0.3">
      <c r="M1894" s="10">
        <v>18.91</v>
      </c>
      <c r="N1894" s="19" t="s">
        <v>218</v>
      </c>
    </row>
    <row r="1895" spans="13:14" ht="17.100000000000001" customHeight="1" x14ac:dyDescent="0.3">
      <c r="M1895" s="18">
        <v>18.920000000000002</v>
      </c>
      <c r="N1895" s="19" t="s">
        <v>218</v>
      </c>
    </row>
    <row r="1896" spans="13:14" ht="17.100000000000001" customHeight="1" x14ac:dyDescent="0.3">
      <c r="M1896" s="10">
        <v>18.93</v>
      </c>
      <c r="N1896" s="19" t="s">
        <v>218</v>
      </c>
    </row>
    <row r="1897" spans="13:14" ht="17.100000000000001" customHeight="1" x14ac:dyDescent="0.3">
      <c r="M1897" s="18">
        <v>18.940000000000001</v>
      </c>
      <c r="N1897" s="19" t="s">
        <v>218</v>
      </c>
    </row>
    <row r="1898" spans="13:14" ht="17.100000000000001" customHeight="1" x14ac:dyDescent="0.3">
      <c r="M1898" s="10">
        <v>18.95</v>
      </c>
      <c r="N1898" s="19" t="s">
        <v>209</v>
      </c>
    </row>
    <row r="1899" spans="13:14" ht="17.100000000000001" customHeight="1" x14ac:dyDescent="0.3">
      <c r="M1899" s="18">
        <v>18.96</v>
      </c>
      <c r="N1899" s="19" t="s">
        <v>209</v>
      </c>
    </row>
    <row r="1900" spans="13:14" ht="17.100000000000001" customHeight="1" x14ac:dyDescent="0.3">
      <c r="M1900" s="10">
        <v>18.97</v>
      </c>
      <c r="N1900" s="19" t="s">
        <v>209</v>
      </c>
    </row>
    <row r="1901" spans="13:14" ht="17.100000000000001" customHeight="1" x14ac:dyDescent="0.3">
      <c r="M1901" s="18">
        <v>18.98</v>
      </c>
      <c r="N1901" s="19" t="s">
        <v>209</v>
      </c>
    </row>
    <row r="1902" spans="13:14" ht="17.100000000000001" customHeight="1" x14ac:dyDescent="0.3">
      <c r="M1902" s="10">
        <v>18.989999999999998</v>
      </c>
      <c r="N1902" s="19" t="s">
        <v>209</v>
      </c>
    </row>
    <row r="1903" spans="13:14" ht="17.100000000000001" customHeight="1" x14ac:dyDescent="0.3">
      <c r="M1903" s="18">
        <v>19</v>
      </c>
      <c r="N1903" s="19" t="s">
        <v>219</v>
      </c>
    </row>
    <row r="1904" spans="13:14" ht="17.100000000000001" customHeight="1" x14ac:dyDescent="0.3">
      <c r="M1904" s="10">
        <v>19.010000000000002</v>
      </c>
      <c r="N1904" s="19" t="s">
        <v>219</v>
      </c>
    </row>
    <row r="1905" spans="13:14" ht="17.100000000000001" customHeight="1" x14ac:dyDescent="0.3">
      <c r="M1905" s="18">
        <v>19.02</v>
      </c>
      <c r="N1905" s="19" t="s">
        <v>219</v>
      </c>
    </row>
    <row r="1906" spans="13:14" ht="17.100000000000001" customHeight="1" x14ac:dyDescent="0.3">
      <c r="M1906" s="10">
        <v>19.03</v>
      </c>
      <c r="N1906" s="19" t="s">
        <v>219</v>
      </c>
    </row>
    <row r="1907" spans="13:14" ht="17.100000000000001" customHeight="1" x14ac:dyDescent="0.3">
      <c r="M1907" s="18">
        <v>19.04</v>
      </c>
      <c r="N1907" s="19" t="s">
        <v>219</v>
      </c>
    </row>
    <row r="1908" spans="13:14" ht="17.100000000000001" customHeight="1" x14ac:dyDescent="0.3">
      <c r="M1908" s="10">
        <v>19.05</v>
      </c>
      <c r="N1908" s="19" t="s">
        <v>220</v>
      </c>
    </row>
    <row r="1909" spans="13:14" ht="17.100000000000001" customHeight="1" x14ac:dyDescent="0.3">
      <c r="M1909" s="18">
        <v>19.059999999999999</v>
      </c>
      <c r="N1909" s="19" t="s">
        <v>220</v>
      </c>
    </row>
    <row r="1910" spans="13:14" ht="17.100000000000001" customHeight="1" x14ac:dyDescent="0.3">
      <c r="M1910" s="10">
        <v>19.07</v>
      </c>
      <c r="N1910" s="19" t="s">
        <v>220</v>
      </c>
    </row>
    <row r="1911" spans="13:14" ht="17.100000000000001" customHeight="1" x14ac:dyDescent="0.3">
      <c r="M1911" s="18">
        <v>19.079999999999998</v>
      </c>
      <c r="N1911" s="19" t="s">
        <v>220</v>
      </c>
    </row>
    <row r="1912" spans="13:14" ht="17.100000000000001" customHeight="1" x14ac:dyDescent="0.3">
      <c r="M1912" s="10">
        <v>19.09</v>
      </c>
      <c r="N1912" s="19" t="s">
        <v>220</v>
      </c>
    </row>
    <row r="1913" spans="13:14" ht="17.100000000000001" customHeight="1" x14ac:dyDescent="0.3">
      <c r="M1913" s="18">
        <v>19.100000000000001</v>
      </c>
      <c r="N1913" s="19" t="s">
        <v>220</v>
      </c>
    </row>
    <row r="1914" spans="13:14" ht="17.100000000000001" customHeight="1" x14ac:dyDescent="0.3">
      <c r="M1914" s="10">
        <v>19.11</v>
      </c>
      <c r="N1914" s="19" t="s">
        <v>220</v>
      </c>
    </row>
    <row r="1915" spans="13:14" ht="17.100000000000001" customHeight="1" x14ac:dyDescent="0.3">
      <c r="M1915" s="18">
        <v>19.12</v>
      </c>
      <c r="N1915" s="19" t="s">
        <v>220</v>
      </c>
    </row>
    <row r="1916" spans="13:14" ht="17.100000000000001" customHeight="1" x14ac:dyDescent="0.3">
      <c r="M1916" s="10">
        <v>19.13</v>
      </c>
      <c r="N1916" s="19" t="s">
        <v>220</v>
      </c>
    </row>
    <row r="1917" spans="13:14" ht="17.100000000000001" customHeight="1" x14ac:dyDescent="0.3">
      <c r="M1917" s="18">
        <v>19.14</v>
      </c>
      <c r="N1917" s="19" t="s">
        <v>220</v>
      </c>
    </row>
    <row r="1918" spans="13:14" ht="17.100000000000001" customHeight="1" x14ac:dyDescent="0.3">
      <c r="M1918" s="10">
        <v>19.149999999999999</v>
      </c>
      <c r="N1918" s="19" t="s">
        <v>221</v>
      </c>
    </row>
    <row r="1919" spans="13:14" ht="17.100000000000001" customHeight="1" x14ac:dyDescent="0.3">
      <c r="M1919" s="18">
        <v>19.16</v>
      </c>
      <c r="N1919" s="19" t="s">
        <v>221</v>
      </c>
    </row>
    <row r="1920" spans="13:14" ht="17.100000000000001" customHeight="1" x14ac:dyDescent="0.3">
      <c r="M1920" s="10">
        <v>19.170000000000002</v>
      </c>
      <c r="N1920" s="19" t="s">
        <v>221</v>
      </c>
    </row>
    <row r="1921" spans="13:14" ht="17.100000000000001" customHeight="1" x14ac:dyDescent="0.3">
      <c r="M1921" s="18">
        <v>19.18</v>
      </c>
      <c r="N1921" s="19" t="s">
        <v>221</v>
      </c>
    </row>
    <row r="1922" spans="13:14" ht="17.100000000000001" customHeight="1" x14ac:dyDescent="0.3">
      <c r="M1922" s="10">
        <v>19.190000000000001</v>
      </c>
      <c r="N1922" s="19" t="s">
        <v>221</v>
      </c>
    </row>
    <row r="1923" spans="13:14" ht="17.100000000000001" customHeight="1" x14ac:dyDescent="0.3">
      <c r="M1923" s="18">
        <v>19.2</v>
      </c>
      <c r="N1923" s="19" t="s">
        <v>221</v>
      </c>
    </row>
    <row r="1924" spans="13:14" ht="17.100000000000001" customHeight="1" x14ac:dyDescent="0.3">
      <c r="M1924" s="10">
        <v>19.21</v>
      </c>
      <c r="N1924" s="19" t="s">
        <v>221</v>
      </c>
    </row>
    <row r="1925" spans="13:14" ht="17.100000000000001" customHeight="1" x14ac:dyDescent="0.3">
      <c r="M1925" s="18">
        <v>19.22</v>
      </c>
      <c r="N1925" s="19" t="s">
        <v>221</v>
      </c>
    </row>
    <row r="1926" spans="13:14" ht="17.100000000000001" customHeight="1" x14ac:dyDescent="0.3">
      <c r="M1926" s="10">
        <v>19.23</v>
      </c>
      <c r="N1926" s="19" t="s">
        <v>221</v>
      </c>
    </row>
    <row r="1927" spans="13:14" ht="17.100000000000001" customHeight="1" x14ac:dyDescent="0.3">
      <c r="M1927" s="18">
        <v>19.239999999999998</v>
      </c>
      <c r="N1927" s="19" t="s">
        <v>221</v>
      </c>
    </row>
    <row r="1928" spans="13:14" ht="17.100000000000001" customHeight="1" x14ac:dyDescent="0.3">
      <c r="M1928" s="10">
        <v>19.25</v>
      </c>
      <c r="N1928" s="19" t="s">
        <v>222</v>
      </c>
    </row>
    <row r="1929" spans="13:14" ht="17.100000000000001" customHeight="1" x14ac:dyDescent="0.3">
      <c r="M1929" s="18">
        <v>19.260000000000002</v>
      </c>
      <c r="N1929" s="19" t="s">
        <v>222</v>
      </c>
    </row>
    <row r="1930" spans="13:14" ht="17.100000000000001" customHeight="1" x14ac:dyDescent="0.3">
      <c r="M1930" s="10">
        <v>19.27</v>
      </c>
      <c r="N1930" s="19" t="s">
        <v>222</v>
      </c>
    </row>
    <row r="1931" spans="13:14" ht="17.100000000000001" customHeight="1" x14ac:dyDescent="0.3">
      <c r="M1931" s="18">
        <v>19.28</v>
      </c>
      <c r="N1931" s="19" t="s">
        <v>222</v>
      </c>
    </row>
    <row r="1932" spans="13:14" ht="17.100000000000001" customHeight="1" x14ac:dyDescent="0.3">
      <c r="M1932" s="10">
        <v>19.29</v>
      </c>
      <c r="N1932" s="19" t="s">
        <v>222</v>
      </c>
    </row>
    <row r="1933" spans="13:14" ht="17.100000000000001" customHeight="1" x14ac:dyDescent="0.3">
      <c r="M1933" s="18">
        <v>19.3</v>
      </c>
      <c r="N1933" s="19" t="s">
        <v>222</v>
      </c>
    </row>
    <row r="1934" spans="13:14" ht="17.100000000000001" customHeight="1" x14ac:dyDescent="0.3">
      <c r="M1934" s="10">
        <v>19.309999999999999</v>
      </c>
      <c r="N1934" s="19" t="s">
        <v>222</v>
      </c>
    </row>
    <row r="1935" spans="13:14" ht="17.100000000000001" customHeight="1" x14ac:dyDescent="0.3">
      <c r="M1935" s="18">
        <v>19.32</v>
      </c>
      <c r="N1935" s="19" t="s">
        <v>222</v>
      </c>
    </row>
    <row r="1936" spans="13:14" ht="17.100000000000001" customHeight="1" x14ac:dyDescent="0.3">
      <c r="M1936" s="10">
        <v>19.329999999999998</v>
      </c>
      <c r="N1936" s="19" t="s">
        <v>222</v>
      </c>
    </row>
    <row r="1937" spans="13:14" ht="17.100000000000001" customHeight="1" x14ac:dyDescent="0.3">
      <c r="M1937" s="18">
        <v>19.34</v>
      </c>
      <c r="N1937" s="19" t="s">
        <v>222</v>
      </c>
    </row>
    <row r="1938" spans="13:14" ht="17.100000000000001" customHeight="1" x14ac:dyDescent="0.3">
      <c r="M1938" s="10">
        <v>19.350000000000001</v>
      </c>
      <c r="N1938" s="19" t="s">
        <v>223</v>
      </c>
    </row>
    <row r="1939" spans="13:14" ht="17.100000000000001" customHeight="1" x14ac:dyDescent="0.3">
      <c r="M1939" s="18">
        <v>19.36</v>
      </c>
      <c r="N1939" s="19" t="s">
        <v>223</v>
      </c>
    </row>
    <row r="1940" spans="13:14" ht="17.100000000000001" customHeight="1" x14ac:dyDescent="0.3">
      <c r="M1940" s="10">
        <v>19.37</v>
      </c>
      <c r="N1940" s="19" t="s">
        <v>223</v>
      </c>
    </row>
    <row r="1941" spans="13:14" ht="17.100000000000001" customHeight="1" x14ac:dyDescent="0.3">
      <c r="M1941" s="18">
        <v>19.38</v>
      </c>
      <c r="N1941" s="19" t="s">
        <v>223</v>
      </c>
    </row>
    <row r="1942" spans="13:14" ht="17.100000000000001" customHeight="1" x14ac:dyDescent="0.3">
      <c r="M1942" s="10">
        <v>19.39</v>
      </c>
      <c r="N1942" s="19" t="s">
        <v>223</v>
      </c>
    </row>
    <row r="1943" spans="13:14" ht="17.100000000000001" customHeight="1" x14ac:dyDescent="0.3">
      <c r="M1943" s="18">
        <v>19.399999999999999</v>
      </c>
      <c r="N1943" s="19" t="s">
        <v>223</v>
      </c>
    </row>
    <row r="1944" spans="13:14" ht="17.100000000000001" customHeight="1" x14ac:dyDescent="0.3">
      <c r="M1944" s="10">
        <v>19.41</v>
      </c>
      <c r="N1944" s="19" t="s">
        <v>223</v>
      </c>
    </row>
    <row r="1945" spans="13:14" ht="17.100000000000001" customHeight="1" x14ac:dyDescent="0.3">
      <c r="M1945" s="18">
        <v>19.420000000000002</v>
      </c>
      <c r="N1945" s="19" t="s">
        <v>223</v>
      </c>
    </row>
    <row r="1946" spans="13:14" ht="17.100000000000001" customHeight="1" x14ac:dyDescent="0.3">
      <c r="M1946" s="10">
        <v>19.43</v>
      </c>
      <c r="N1946" s="19" t="s">
        <v>223</v>
      </c>
    </row>
    <row r="1947" spans="13:14" ht="17.100000000000001" customHeight="1" x14ac:dyDescent="0.3">
      <c r="M1947" s="18">
        <v>19.440000000000001</v>
      </c>
      <c r="N1947" s="19" t="s">
        <v>223</v>
      </c>
    </row>
    <row r="1948" spans="13:14" ht="17.100000000000001" customHeight="1" x14ac:dyDescent="0.3">
      <c r="M1948" s="10">
        <v>19.45</v>
      </c>
      <c r="N1948" s="19" t="s">
        <v>224</v>
      </c>
    </row>
    <row r="1949" spans="13:14" ht="17.100000000000001" customHeight="1" x14ac:dyDescent="0.3">
      <c r="M1949" s="18">
        <v>19.46</v>
      </c>
      <c r="N1949" s="19" t="s">
        <v>224</v>
      </c>
    </row>
    <row r="1950" spans="13:14" ht="17.100000000000001" customHeight="1" x14ac:dyDescent="0.3">
      <c r="M1950" s="10">
        <v>19.47</v>
      </c>
      <c r="N1950" s="19" t="s">
        <v>224</v>
      </c>
    </row>
    <row r="1951" spans="13:14" ht="17.100000000000001" customHeight="1" x14ac:dyDescent="0.3">
      <c r="M1951" s="18">
        <v>19.48</v>
      </c>
      <c r="N1951" s="19" t="s">
        <v>224</v>
      </c>
    </row>
    <row r="1952" spans="13:14" ht="17.100000000000001" customHeight="1" x14ac:dyDescent="0.3">
      <c r="M1952" s="10">
        <v>19.489999999999998</v>
      </c>
      <c r="N1952" s="19" t="s">
        <v>224</v>
      </c>
    </row>
    <row r="1953" spans="13:14" ht="17.100000000000001" customHeight="1" x14ac:dyDescent="0.3">
      <c r="M1953" s="18">
        <v>19.5</v>
      </c>
      <c r="N1953" s="19" t="s">
        <v>224</v>
      </c>
    </row>
    <row r="1954" spans="13:14" ht="17.100000000000001" customHeight="1" x14ac:dyDescent="0.3">
      <c r="M1954" s="10">
        <v>19.510000000000002</v>
      </c>
      <c r="N1954" s="19" t="s">
        <v>224</v>
      </c>
    </row>
    <row r="1955" spans="13:14" ht="17.100000000000001" customHeight="1" x14ac:dyDescent="0.3">
      <c r="M1955" s="18">
        <v>19.52</v>
      </c>
      <c r="N1955" s="19" t="s">
        <v>224</v>
      </c>
    </row>
    <row r="1956" spans="13:14" ht="17.100000000000001" customHeight="1" x14ac:dyDescent="0.3">
      <c r="M1956" s="10">
        <v>19.53</v>
      </c>
      <c r="N1956" s="19" t="s">
        <v>224</v>
      </c>
    </row>
    <row r="1957" spans="13:14" ht="17.100000000000001" customHeight="1" x14ac:dyDescent="0.3">
      <c r="M1957" s="18">
        <v>19.54</v>
      </c>
      <c r="N1957" s="19" t="s">
        <v>224</v>
      </c>
    </row>
    <row r="1958" spans="13:14" ht="17.100000000000001" customHeight="1" x14ac:dyDescent="0.3">
      <c r="M1958" s="10">
        <v>19.55</v>
      </c>
      <c r="N1958" s="19" t="s">
        <v>225</v>
      </c>
    </row>
    <row r="1959" spans="13:14" ht="17.100000000000001" customHeight="1" x14ac:dyDescent="0.3">
      <c r="M1959" s="18">
        <v>19.559999999999999</v>
      </c>
      <c r="N1959" s="19" t="s">
        <v>225</v>
      </c>
    </row>
    <row r="1960" spans="13:14" ht="17.100000000000001" customHeight="1" x14ac:dyDescent="0.3">
      <c r="M1960" s="10">
        <v>19.57</v>
      </c>
      <c r="N1960" s="19" t="s">
        <v>225</v>
      </c>
    </row>
    <row r="1961" spans="13:14" ht="17.100000000000001" customHeight="1" x14ac:dyDescent="0.3">
      <c r="M1961" s="18">
        <v>19.579999999999998</v>
      </c>
      <c r="N1961" s="19" t="s">
        <v>225</v>
      </c>
    </row>
    <row r="1962" spans="13:14" ht="17.100000000000001" customHeight="1" x14ac:dyDescent="0.3">
      <c r="M1962" s="10">
        <v>19.59</v>
      </c>
      <c r="N1962" s="19" t="s">
        <v>225</v>
      </c>
    </row>
    <row r="1963" spans="13:14" ht="17.100000000000001" customHeight="1" x14ac:dyDescent="0.3">
      <c r="M1963" s="18">
        <v>19.600000000000001</v>
      </c>
      <c r="N1963" s="19" t="s">
        <v>225</v>
      </c>
    </row>
    <row r="1964" spans="13:14" ht="17.100000000000001" customHeight="1" x14ac:dyDescent="0.3">
      <c r="M1964" s="10">
        <v>19.61</v>
      </c>
      <c r="N1964" s="19" t="s">
        <v>225</v>
      </c>
    </row>
    <row r="1965" spans="13:14" ht="17.100000000000001" customHeight="1" x14ac:dyDescent="0.3">
      <c r="M1965" s="18">
        <v>19.62</v>
      </c>
      <c r="N1965" s="19" t="s">
        <v>225</v>
      </c>
    </row>
    <row r="1966" spans="13:14" ht="17.100000000000001" customHeight="1" x14ac:dyDescent="0.3">
      <c r="M1966" s="10">
        <v>19.63</v>
      </c>
      <c r="N1966" s="19" t="s">
        <v>225</v>
      </c>
    </row>
    <row r="1967" spans="13:14" ht="17.100000000000001" customHeight="1" x14ac:dyDescent="0.3">
      <c r="M1967" s="18">
        <v>19.64</v>
      </c>
      <c r="N1967" s="19" t="s">
        <v>225</v>
      </c>
    </row>
    <row r="1968" spans="13:14" ht="17.100000000000001" customHeight="1" x14ac:dyDescent="0.3">
      <c r="M1968" s="10">
        <v>19.649999999999999</v>
      </c>
      <c r="N1968" s="19" t="s">
        <v>226</v>
      </c>
    </row>
    <row r="1969" spans="13:14" ht="17.100000000000001" customHeight="1" x14ac:dyDescent="0.3">
      <c r="M1969" s="18">
        <v>19.66</v>
      </c>
      <c r="N1969" s="19" t="s">
        <v>226</v>
      </c>
    </row>
    <row r="1970" spans="13:14" ht="17.100000000000001" customHeight="1" x14ac:dyDescent="0.3">
      <c r="M1970" s="10">
        <v>19.670000000000002</v>
      </c>
      <c r="N1970" s="19" t="s">
        <v>226</v>
      </c>
    </row>
    <row r="1971" spans="13:14" ht="17.100000000000001" customHeight="1" x14ac:dyDescent="0.3">
      <c r="M1971" s="18">
        <v>19.68</v>
      </c>
      <c r="N1971" s="19" t="s">
        <v>226</v>
      </c>
    </row>
    <row r="1972" spans="13:14" ht="17.100000000000001" customHeight="1" x14ac:dyDescent="0.3">
      <c r="M1972" s="10">
        <v>19.690000000000001</v>
      </c>
      <c r="N1972" s="19" t="s">
        <v>226</v>
      </c>
    </row>
    <row r="1973" spans="13:14" ht="17.100000000000001" customHeight="1" x14ac:dyDescent="0.3">
      <c r="M1973" s="18">
        <v>19.7</v>
      </c>
      <c r="N1973" s="19" t="s">
        <v>226</v>
      </c>
    </row>
    <row r="1974" spans="13:14" ht="17.100000000000001" customHeight="1" x14ac:dyDescent="0.3">
      <c r="M1974" s="10">
        <v>19.71</v>
      </c>
      <c r="N1974" s="19" t="s">
        <v>226</v>
      </c>
    </row>
    <row r="1975" spans="13:14" ht="17.100000000000001" customHeight="1" x14ac:dyDescent="0.3">
      <c r="M1975" s="18">
        <v>19.72</v>
      </c>
      <c r="N1975" s="19" t="s">
        <v>226</v>
      </c>
    </row>
    <row r="1976" spans="13:14" ht="17.100000000000001" customHeight="1" x14ac:dyDescent="0.3">
      <c r="M1976" s="10">
        <v>19.73</v>
      </c>
      <c r="N1976" s="19" t="s">
        <v>226</v>
      </c>
    </row>
    <row r="1977" spans="13:14" ht="17.100000000000001" customHeight="1" x14ac:dyDescent="0.3">
      <c r="M1977" s="18">
        <v>19.739999999999998</v>
      </c>
      <c r="N1977" s="19" t="s">
        <v>226</v>
      </c>
    </row>
    <row r="1978" spans="13:14" ht="17.100000000000001" customHeight="1" x14ac:dyDescent="0.3">
      <c r="M1978" s="10">
        <v>19.75</v>
      </c>
      <c r="N1978" s="19" t="s">
        <v>227</v>
      </c>
    </row>
    <row r="1979" spans="13:14" ht="17.100000000000001" customHeight="1" x14ac:dyDescent="0.3">
      <c r="M1979" s="18">
        <v>19.760000000000002</v>
      </c>
      <c r="N1979" s="19" t="s">
        <v>227</v>
      </c>
    </row>
    <row r="1980" spans="13:14" ht="17.100000000000001" customHeight="1" x14ac:dyDescent="0.3">
      <c r="M1980" s="10">
        <v>19.77</v>
      </c>
      <c r="N1980" s="19" t="s">
        <v>227</v>
      </c>
    </row>
    <row r="1981" spans="13:14" ht="17.100000000000001" customHeight="1" x14ac:dyDescent="0.3">
      <c r="M1981" s="18">
        <v>19.78</v>
      </c>
      <c r="N1981" s="19" t="s">
        <v>227</v>
      </c>
    </row>
    <row r="1982" spans="13:14" ht="17.100000000000001" customHeight="1" x14ac:dyDescent="0.3">
      <c r="M1982" s="10">
        <v>19.79</v>
      </c>
      <c r="N1982" s="19" t="s">
        <v>227</v>
      </c>
    </row>
    <row r="1983" spans="13:14" ht="17.100000000000001" customHeight="1" x14ac:dyDescent="0.3">
      <c r="M1983" s="18">
        <v>19.8</v>
      </c>
      <c r="N1983" s="19" t="s">
        <v>227</v>
      </c>
    </row>
    <row r="1984" spans="13:14" ht="17.100000000000001" customHeight="1" x14ac:dyDescent="0.3">
      <c r="M1984" s="10">
        <v>19.809999999999999</v>
      </c>
      <c r="N1984" s="19" t="s">
        <v>227</v>
      </c>
    </row>
    <row r="1985" spans="13:14" ht="17.100000000000001" customHeight="1" x14ac:dyDescent="0.3">
      <c r="M1985" s="18">
        <v>19.82</v>
      </c>
      <c r="N1985" s="19" t="s">
        <v>227</v>
      </c>
    </row>
    <row r="1986" spans="13:14" ht="17.100000000000001" customHeight="1" x14ac:dyDescent="0.3">
      <c r="M1986" s="10">
        <v>19.829999999999998</v>
      </c>
      <c r="N1986" s="19" t="s">
        <v>227</v>
      </c>
    </row>
    <row r="1987" spans="13:14" ht="17.100000000000001" customHeight="1" x14ac:dyDescent="0.3">
      <c r="M1987" s="18">
        <v>19.84</v>
      </c>
      <c r="N1987" s="19" t="s">
        <v>227</v>
      </c>
    </row>
    <row r="1988" spans="13:14" ht="17.100000000000001" customHeight="1" x14ac:dyDescent="0.3">
      <c r="M1988" s="10">
        <v>19.850000000000001</v>
      </c>
      <c r="N1988" s="19" t="s">
        <v>228</v>
      </c>
    </row>
    <row r="1989" spans="13:14" ht="17.100000000000001" customHeight="1" x14ac:dyDescent="0.3">
      <c r="M1989" s="18">
        <v>19.86</v>
      </c>
      <c r="N1989" s="19" t="s">
        <v>228</v>
      </c>
    </row>
    <row r="1990" spans="13:14" ht="17.100000000000001" customHeight="1" x14ac:dyDescent="0.3">
      <c r="M1990" s="10">
        <v>19.87</v>
      </c>
      <c r="N1990" s="19" t="s">
        <v>228</v>
      </c>
    </row>
    <row r="1991" spans="13:14" ht="17.100000000000001" customHeight="1" x14ac:dyDescent="0.3">
      <c r="M1991" s="18">
        <v>19.88</v>
      </c>
      <c r="N1991" s="19" t="s">
        <v>228</v>
      </c>
    </row>
    <row r="1992" spans="13:14" ht="17.100000000000001" customHeight="1" x14ac:dyDescent="0.3">
      <c r="M1992" s="10">
        <v>19.89</v>
      </c>
      <c r="N1992" s="19" t="s">
        <v>228</v>
      </c>
    </row>
    <row r="1993" spans="13:14" ht="17.100000000000001" customHeight="1" x14ac:dyDescent="0.3">
      <c r="M1993" s="18">
        <v>19.899999999999999</v>
      </c>
      <c r="N1993" s="19" t="s">
        <v>228</v>
      </c>
    </row>
    <row r="1994" spans="13:14" ht="17.100000000000001" customHeight="1" x14ac:dyDescent="0.3">
      <c r="M1994" s="10">
        <v>19.91</v>
      </c>
      <c r="N1994" s="19" t="s">
        <v>228</v>
      </c>
    </row>
    <row r="1995" spans="13:14" ht="17.100000000000001" customHeight="1" x14ac:dyDescent="0.3">
      <c r="M1995" s="18">
        <v>19.920000000000002</v>
      </c>
      <c r="N1995" s="19" t="s">
        <v>228</v>
      </c>
    </row>
    <row r="1996" spans="13:14" ht="17.100000000000001" customHeight="1" x14ac:dyDescent="0.3">
      <c r="M1996" s="10">
        <v>19.93</v>
      </c>
      <c r="N1996" s="19" t="s">
        <v>228</v>
      </c>
    </row>
    <row r="1997" spans="13:14" ht="17.100000000000001" customHeight="1" x14ac:dyDescent="0.3">
      <c r="M1997" s="18">
        <v>19.940000000000001</v>
      </c>
      <c r="N1997" s="19" t="s">
        <v>228</v>
      </c>
    </row>
    <row r="1998" spans="13:14" ht="17.100000000000001" customHeight="1" x14ac:dyDescent="0.3">
      <c r="M1998" s="10">
        <v>19.95</v>
      </c>
      <c r="N1998" s="19" t="s">
        <v>229</v>
      </c>
    </row>
    <row r="1999" spans="13:14" ht="17.100000000000001" customHeight="1" x14ac:dyDescent="0.3">
      <c r="M1999" s="18">
        <v>19.96</v>
      </c>
      <c r="N1999" s="19" t="s">
        <v>229</v>
      </c>
    </row>
    <row r="2000" spans="13:14" ht="17.100000000000001" customHeight="1" x14ac:dyDescent="0.3">
      <c r="M2000" s="10">
        <v>19.97</v>
      </c>
      <c r="N2000" s="19" t="s">
        <v>229</v>
      </c>
    </row>
    <row r="2001" spans="13:14" ht="17.100000000000001" customHeight="1" x14ac:dyDescent="0.3">
      <c r="M2001" s="18">
        <v>19.98</v>
      </c>
      <c r="N2001" s="19" t="s">
        <v>229</v>
      </c>
    </row>
    <row r="2002" spans="13:14" ht="17.100000000000001" customHeight="1" x14ac:dyDescent="0.3">
      <c r="M2002" s="10">
        <v>19.989999999999998</v>
      </c>
      <c r="N2002" s="19" t="s">
        <v>229</v>
      </c>
    </row>
    <row r="2003" spans="13:14" ht="17.100000000000001" customHeight="1" x14ac:dyDescent="0.3">
      <c r="M2003" s="18">
        <v>20</v>
      </c>
      <c r="N2003" s="19" t="s">
        <v>229</v>
      </c>
    </row>
    <row r="2004" spans="13:14" ht="17.100000000000001" customHeight="1" x14ac:dyDescent="0.3">
      <c r="M2004" s="18"/>
      <c r="N2004" s="19"/>
    </row>
    <row r="2005" spans="13:14" ht="17.100000000000001" customHeight="1" x14ac:dyDescent="0.3">
      <c r="M2005" s="18"/>
      <c r="N2005" s="19"/>
    </row>
    <row r="2006" spans="13:14" ht="17.100000000000001" customHeight="1" x14ac:dyDescent="0.3">
      <c r="M2006" s="18"/>
      <c r="N2006" s="19"/>
    </row>
    <row r="2007" spans="13:14" ht="17.100000000000001" customHeight="1" x14ac:dyDescent="0.3">
      <c r="M2007" s="18"/>
      <c r="N2007" s="19"/>
    </row>
    <row r="2008" spans="13:14" ht="17.100000000000001" customHeight="1" x14ac:dyDescent="0.3">
      <c r="M2008" s="18"/>
      <c r="N2008" s="19"/>
    </row>
    <row r="2009" spans="13:14" ht="17.100000000000001" customHeight="1" x14ac:dyDescent="0.3">
      <c r="M2009" s="18"/>
      <c r="N2009" s="19"/>
    </row>
    <row r="2010" spans="13:14" ht="17.100000000000001" customHeight="1" x14ac:dyDescent="0.3">
      <c r="M2010" s="18"/>
      <c r="N2010" s="19"/>
    </row>
    <row r="2011" spans="13:14" ht="17.100000000000001" customHeight="1" x14ac:dyDescent="0.3">
      <c r="M2011" s="18"/>
      <c r="N2011" s="19"/>
    </row>
    <row r="2012" spans="13:14" ht="17.100000000000001" customHeight="1" x14ac:dyDescent="0.3">
      <c r="M2012" s="18"/>
      <c r="N2012" s="19"/>
    </row>
    <row r="2013" spans="13:14" ht="17.100000000000001" customHeight="1" x14ac:dyDescent="0.3">
      <c r="M2013" s="18"/>
      <c r="N2013" s="19"/>
    </row>
    <row r="2014" spans="13:14" ht="17.100000000000001" customHeight="1" x14ac:dyDescent="0.3">
      <c r="M2014" s="18"/>
      <c r="N2014" s="19"/>
    </row>
    <row r="2015" spans="13:14" ht="17.100000000000001" customHeight="1" x14ac:dyDescent="0.3">
      <c r="M2015" s="18"/>
      <c r="N2015" s="19"/>
    </row>
    <row r="2016" spans="13:14" ht="17.100000000000001" customHeight="1" x14ac:dyDescent="0.3">
      <c r="M2016" s="18"/>
      <c r="N2016" s="19"/>
    </row>
    <row r="2017" spans="13:14" ht="17.100000000000001" customHeight="1" x14ac:dyDescent="0.3">
      <c r="M2017" s="18"/>
      <c r="N2017" s="19"/>
    </row>
    <row r="2018" spans="13:14" ht="17.100000000000001" customHeight="1" x14ac:dyDescent="0.3">
      <c r="M2018" s="18"/>
      <c r="N2018" s="19"/>
    </row>
    <row r="2019" spans="13:14" ht="17.100000000000001" customHeight="1" x14ac:dyDescent="0.3">
      <c r="M2019" s="18"/>
      <c r="N2019" s="19"/>
    </row>
    <row r="2020" spans="13:14" ht="17.100000000000001" customHeight="1" x14ac:dyDescent="0.3">
      <c r="M2020" s="18"/>
      <c r="N2020" s="19"/>
    </row>
    <row r="2021" spans="13:14" ht="17.100000000000001" customHeight="1" x14ac:dyDescent="0.3">
      <c r="M2021" s="18"/>
      <c r="N2021" s="19"/>
    </row>
    <row r="2022" spans="13:14" ht="17.100000000000001" customHeight="1" x14ac:dyDescent="0.3">
      <c r="M2022" s="18"/>
      <c r="N2022" s="19"/>
    </row>
    <row r="2023" spans="13:14" ht="17.100000000000001" customHeight="1" x14ac:dyDescent="0.3">
      <c r="M2023" s="18"/>
      <c r="N2023" s="19"/>
    </row>
    <row r="2024" spans="13:14" ht="17.100000000000001" customHeight="1" x14ac:dyDescent="0.3">
      <c r="M2024" s="18"/>
      <c r="N2024" s="19"/>
    </row>
    <row r="2025" spans="13:14" ht="17.100000000000001" customHeight="1" x14ac:dyDescent="0.3">
      <c r="M2025" s="18"/>
      <c r="N2025" s="19"/>
    </row>
    <row r="2026" spans="13:14" ht="17.100000000000001" customHeight="1" x14ac:dyDescent="0.3">
      <c r="M2026" s="18"/>
      <c r="N2026" s="19"/>
    </row>
    <row r="2027" spans="13:14" ht="17.100000000000001" customHeight="1" x14ac:dyDescent="0.3">
      <c r="M2027" s="18"/>
      <c r="N2027" s="19"/>
    </row>
    <row r="2028" spans="13:14" ht="17.100000000000001" customHeight="1" x14ac:dyDescent="0.3">
      <c r="M2028" s="18"/>
      <c r="N2028" s="19"/>
    </row>
    <row r="2029" spans="13:14" ht="17.100000000000001" customHeight="1" x14ac:dyDescent="0.3">
      <c r="M2029" s="18"/>
      <c r="N2029" s="19"/>
    </row>
    <row r="2030" spans="13:14" ht="17.100000000000001" customHeight="1" x14ac:dyDescent="0.3">
      <c r="M2030" s="18"/>
      <c r="N2030" s="19"/>
    </row>
    <row r="2031" spans="13:14" ht="17.100000000000001" customHeight="1" x14ac:dyDescent="0.3">
      <c r="M2031" s="18"/>
      <c r="N2031" s="19"/>
    </row>
    <row r="2032" spans="13:14" ht="17.100000000000001" customHeight="1" x14ac:dyDescent="0.3">
      <c r="M2032" s="18"/>
      <c r="N2032" s="19"/>
    </row>
    <row r="2033" spans="13:14" ht="17.100000000000001" customHeight="1" x14ac:dyDescent="0.3">
      <c r="M2033" s="18"/>
      <c r="N2033" s="19"/>
    </row>
    <row r="2034" spans="13:14" ht="17.100000000000001" customHeight="1" x14ac:dyDescent="0.3">
      <c r="M2034" s="18"/>
      <c r="N2034" s="19"/>
    </row>
    <row r="2035" spans="13:14" ht="17.100000000000001" customHeight="1" x14ac:dyDescent="0.3">
      <c r="M2035" s="18"/>
      <c r="N2035" s="19"/>
    </row>
    <row r="2036" spans="13:14" ht="17.100000000000001" customHeight="1" x14ac:dyDescent="0.3">
      <c r="M2036" s="18"/>
      <c r="N2036" s="19"/>
    </row>
    <row r="2037" spans="13:14" ht="17.100000000000001" customHeight="1" x14ac:dyDescent="0.3">
      <c r="M2037" s="18"/>
      <c r="N2037" s="19"/>
    </row>
    <row r="2038" spans="13:14" ht="17.100000000000001" customHeight="1" x14ac:dyDescent="0.3">
      <c r="M2038" s="18"/>
      <c r="N2038" s="19"/>
    </row>
    <row r="2039" spans="13:14" ht="17.100000000000001" customHeight="1" x14ac:dyDescent="0.3">
      <c r="M2039" s="18"/>
      <c r="N2039" s="19"/>
    </row>
    <row r="2040" spans="13:14" ht="17.100000000000001" customHeight="1" x14ac:dyDescent="0.3">
      <c r="M2040" s="18"/>
      <c r="N2040" s="19"/>
    </row>
    <row r="2041" spans="13:14" ht="17.100000000000001" customHeight="1" x14ac:dyDescent="0.3">
      <c r="M2041" s="18"/>
      <c r="N2041" s="19"/>
    </row>
    <row r="2042" spans="13:14" ht="17.100000000000001" customHeight="1" x14ac:dyDescent="0.3">
      <c r="M2042" s="18"/>
      <c r="N2042" s="19"/>
    </row>
    <row r="2043" spans="13:14" ht="17.100000000000001" customHeight="1" x14ac:dyDescent="0.3">
      <c r="M2043" s="18"/>
      <c r="N2043" s="19"/>
    </row>
    <row r="2044" spans="13:14" ht="17.100000000000001" customHeight="1" x14ac:dyDescent="0.3">
      <c r="M2044" s="18"/>
      <c r="N2044" s="19"/>
    </row>
    <row r="2045" spans="13:14" ht="17.100000000000001" customHeight="1" x14ac:dyDescent="0.3">
      <c r="M2045" s="18"/>
      <c r="N2045" s="19"/>
    </row>
    <row r="2046" spans="13:14" ht="17.100000000000001" customHeight="1" x14ac:dyDescent="0.3">
      <c r="M2046" s="18"/>
      <c r="N2046" s="19"/>
    </row>
    <row r="2047" spans="13:14" ht="17.100000000000001" customHeight="1" x14ac:dyDescent="0.3">
      <c r="M2047" s="18"/>
      <c r="N2047" s="19"/>
    </row>
    <row r="2048" spans="13:14" ht="17.100000000000001" customHeight="1" x14ac:dyDescent="0.3">
      <c r="M2048" s="18"/>
      <c r="N2048" s="19"/>
    </row>
    <row r="2049" spans="13:14" ht="17.100000000000001" customHeight="1" x14ac:dyDescent="0.3">
      <c r="M2049" s="18"/>
      <c r="N2049" s="19"/>
    </row>
    <row r="2050" spans="13:14" ht="17.100000000000001" customHeight="1" x14ac:dyDescent="0.3">
      <c r="M2050" s="18"/>
      <c r="N2050" s="19"/>
    </row>
    <row r="2051" spans="13:14" ht="17.100000000000001" customHeight="1" x14ac:dyDescent="0.3">
      <c r="M2051" s="18"/>
      <c r="N2051" s="19"/>
    </row>
    <row r="2052" spans="13:14" ht="17.100000000000001" customHeight="1" x14ac:dyDescent="0.3">
      <c r="M2052" s="18"/>
      <c r="N2052" s="19"/>
    </row>
    <row r="2053" spans="13:14" ht="17.100000000000001" customHeight="1" x14ac:dyDescent="0.3">
      <c r="M2053" s="18"/>
      <c r="N2053" s="19"/>
    </row>
    <row r="2054" spans="13:14" ht="17.100000000000001" customHeight="1" x14ac:dyDescent="0.3">
      <c r="M2054" s="18"/>
      <c r="N2054" s="19"/>
    </row>
    <row r="2055" spans="13:14" ht="17.100000000000001" customHeight="1" x14ac:dyDescent="0.3">
      <c r="M2055" s="18"/>
      <c r="N2055" s="19"/>
    </row>
    <row r="2056" spans="13:14" ht="17.100000000000001" customHeight="1" x14ac:dyDescent="0.3">
      <c r="M2056" s="18"/>
      <c r="N2056" s="19"/>
    </row>
    <row r="2057" spans="13:14" ht="17.100000000000001" customHeight="1" x14ac:dyDescent="0.3">
      <c r="M2057" s="18"/>
      <c r="N2057" s="19"/>
    </row>
    <row r="2058" spans="13:14" ht="17.100000000000001" customHeight="1" x14ac:dyDescent="0.3">
      <c r="M2058" s="18"/>
      <c r="N2058" s="19"/>
    </row>
    <row r="2059" spans="13:14" ht="17.100000000000001" customHeight="1" x14ac:dyDescent="0.3">
      <c r="M2059" s="18"/>
      <c r="N2059" s="19"/>
    </row>
    <row r="2060" spans="13:14" ht="17.100000000000001" customHeight="1" x14ac:dyDescent="0.3">
      <c r="M2060" s="18"/>
      <c r="N2060" s="19"/>
    </row>
    <row r="2061" spans="13:14" ht="17.100000000000001" customHeight="1" x14ac:dyDescent="0.3">
      <c r="M2061" s="18"/>
      <c r="N2061" s="19"/>
    </row>
    <row r="2062" spans="13:14" ht="17.100000000000001" customHeight="1" x14ac:dyDescent="0.3">
      <c r="M2062" s="18"/>
      <c r="N2062" s="19"/>
    </row>
    <row r="2063" spans="13:14" ht="17.100000000000001" customHeight="1" x14ac:dyDescent="0.3">
      <c r="M2063" s="18"/>
      <c r="N2063" s="19"/>
    </row>
    <row r="2064" spans="13:14" ht="17.100000000000001" customHeight="1" x14ac:dyDescent="0.3">
      <c r="M2064" s="18"/>
      <c r="N2064" s="19"/>
    </row>
    <row r="2065" spans="13:14" ht="17.100000000000001" customHeight="1" x14ac:dyDescent="0.3">
      <c r="M2065" s="18"/>
      <c r="N2065" s="19"/>
    </row>
    <row r="2066" spans="13:14" ht="17.100000000000001" customHeight="1" x14ac:dyDescent="0.3">
      <c r="M2066" s="18"/>
      <c r="N2066" s="19"/>
    </row>
    <row r="2067" spans="13:14" ht="17.100000000000001" customHeight="1" x14ac:dyDescent="0.3">
      <c r="M2067" s="18"/>
      <c r="N2067" s="19"/>
    </row>
    <row r="2068" spans="13:14" ht="17.100000000000001" customHeight="1" x14ac:dyDescent="0.3">
      <c r="M2068" s="18"/>
      <c r="N2068" s="19"/>
    </row>
    <row r="2069" spans="13:14" ht="17.100000000000001" customHeight="1" x14ac:dyDescent="0.3">
      <c r="M2069" s="18"/>
      <c r="N2069" s="19"/>
    </row>
    <row r="2070" spans="13:14" ht="17.100000000000001" customHeight="1" x14ac:dyDescent="0.3">
      <c r="M2070" s="18"/>
      <c r="N2070" s="19"/>
    </row>
    <row r="2071" spans="13:14" ht="17.100000000000001" customHeight="1" x14ac:dyDescent="0.3">
      <c r="M2071" s="18"/>
      <c r="N2071" s="19"/>
    </row>
    <row r="2072" spans="13:14" ht="17.100000000000001" customHeight="1" x14ac:dyDescent="0.3">
      <c r="M2072" s="18"/>
      <c r="N2072" s="19"/>
    </row>
    <row r="2073" spans="13:14" ht="17.100000000000001" customHeight="1" x14ac:dyDescent="0.3">
      <c r="M2073" s="18"/>
      <c r="N2073" s="19"/>
    </row>
    <row r="2074" spans="13:14" ht="17.100000000000001" customHeight="1" x14ac:dyDescent="0.3">
      <c r="M2074" s="18"/>
      <c r="N2074" s="19"/>
    </row>
    <row r="2075" spans="13:14" ht="17.100000000000001" customHeight="1" x14ac:dyDescent="0.3">
      <c r="M2075" s="18"/>
      <c r="N2075" s="19"/>
    </row>
    <row r="2076" spans="13:14" ht="17.100000000000001" customHeight="1" x14ac:dyDescent="0.3">
      <c r="M2076" s="18"/>
      <c r="N2076" s="19"/>
    </row>
    <row r="2077" spans="13:14" ht="17.100000000000001" customHeight="1" x14ac:dyDescent="0.3">
      <c r="M2077" s="18"/>
      <c r="N2077" s="19"/>
    </row>
    <row r="2078" spans="13:14" ht="17.100000000000001" customHeight="1" x14ac:dyDescent="0.3">
      <c r="M2078" s="18"/>
      <c r="N2078" s="19"/>
    </row>
    <row r="2079" spans="13:14" ht="17.100000000000001" customHeight="1" x14ac:dyDescent="0.3">
      <c r="M2079" s="18"/>
      <c r="N2079" s="19"/>
    </row>
    <row r="2080" spans="13:14" ht="17.100000000000001" customHeight="1" x14ac:dyDescent="0.3">
      <c r="M2080" s="18"/>
      <c r="N2080" s="19"/>
    </row>
    <row r="2081" spans="13:14" ht="17.100000000000001" customHeight="1" x14ac:dyDescent="0.3">
      <c r="M2081" s="18"/>
      <c r="N2081" s="19"/>
    </row>
    <row r="2082" spans="13:14" ht="17.100000000000001" customHeight="1" x14ac:dyDescent="0.3">
      <c r="M2082" s="18"/>
      <c r="N2082" s="19"/>
    </row>
    <row r="2083" spans="13:14" ht="17.100000000000001" customHeight="1" x14ac:dyDescent="0.3">
      <c r="M2083" s="18"/>
      <c r="N2083" s="19"/>
    </row>
    <row r="2084" spans="13:14" ht="17.100000000000001" customHeight="1" x14ac:dyDescent="0.3">
      <c r="M2084" s="18"/>
      <c r="N2084" s="19"/>
    </row>
    <row r="2085" spans="13:14" ht="17.100000000000001" customHeight="1" x14ac:dyDescent="0.3">
      <c r="M2085" s="18"/>
      <c r="N2085" s="19"/>
    </row>
    <row r="2086" spans="13:14" ht="17.100000000000001" customHeight="1" x14ac:dyDescent="0.3">
      <c r="M2086" s="18"/>
      <c r="N2086" s="19"/>
    </row>
    <row r="2087" spans="13:14" ht="17.100000000000001" customHeight="1" x14ac:dyDescent="0.3">
      <c r="M2087" s="18"/>
      <c r="N2087" s="19"/>
    </row>
    <row r="2088" spans="13:14" ht="17.100000000000001" customHeight="1" x14ac:dyDescent="0.3">
      <c r="M2088" s="18"/>
      <c r="N2088" s="19"/>
    </row>
    <row r="2089" spans="13:14" ht="17.100000000000001" customHeight="1" x14ac:dyDescent="0.3">
      <c r="M2089" s="18"/>
      <c r="N2089" s="19"/>
    </row>
    <row r="2090" spans="13:14" ht="17.100000000000001" customHeight="1" x14ac:dyDescent="0.3">
      <c r="M2090" s="18"/>
      <c r="N2090" s="19"/>
    </row>
    <row r="2091" spans="13:14" ht="17.100000000000001" customHeight="1" x14ac:dyDescent="0.3">
      <c r="M2091" s="18"/>
      <c r="N2091" s="19"/>
    </row>
    <row r="2092" spans="13:14" ht="17.100000000000001" customHeight="1" x14ac:dyDescent="0.3">
      <c r="M2092" s="18"/>
      <c r="N2092" s="19"/>
    </row>
    <row r="2093" spans="13:14" ht="17.100000000000001" customHeight="1" x14ac:dyDescent="0.3">
      <c r="M2093" s="18"/>
      <c r="N2093" s="19"/>
    </row>
    <row r="2094" spans="13:14" ht="17.100000000000001" customHeight="1" x14ac:dyDescent="0.3">
      <c r="M2094" s="18"/>
      <c r="N2094" s="19"/>
    </row>
    <row r="2095" spans="13:14" ht="17.100000000000001" customHeight="1" x14ac:dyDescent="0.3">
      <c r="M2095" s="18"/>
      <c r="N2095" s="19"/>
    </row>
    <row r="2096" spans="13:14" ht="17.100000000000001" customHeight="1" x14ac:dyDescent="0.3">
      <c r="M2096" s="18"/>
      <c r="N2096" s="19"/>
    </row>
    <row r="2097" spans="13:14" ht="17.100000000000001" customHeight="1" x14ac:dyDescent="0.3">
      <c r="M2097" s="18"/>
      <c r="N2097" s="19"/>
    </row>
    <row r="2098" spans="13:14" ht="17.100000000000001" customHeight="1" x14ac:dyDescent="0.3">
      <c r="M2098" s="18"/>
      <c r="N2098" s="19"/>
    </row>
    <row r="2099" spans="13:14" ht="17.100000000000001" customHeight="1" x14ac:dyDescent="0.3">
      <c r="M2099" s="18"/>
      <c r="N2099" s="19"/>
    </row>
    <row r="2100" spans="13:14" ht="17.100000000000001" customHeight="1" x14ac:dyDescent="0.3">
      <c r="M2100" s="18"/>
      <c r="N2100" s="19"/>
    </row>
    <row r="2101" spans="13:14" ht="17.100000000000001" customHeight="1" x14ac:dyDescent="0.3">
      <c r="M2101" s="18"/>
      <c r="N2101" s="19"/>
    </row>
    <row r="2102" spans="13:14" ht="17.100000000000001" customHeight="1" x14ac:dyDescent="0.3">
      <c r="M2102" s="18"/>
      <c r="N2102" s="19"/>
    </row>
  </sheetData>
  <dataValidations count="1">
    <dataValidation type="decimal" operator="lessThanOrEqual" allowBlank="1" showInputMessage="1" showErrorMessage="1" sqref="C344:C65536 F1:F260 F261:H65536 C1:D260 D261:D391 E480:E65536 E1:E409 E411:E478 D393:D65536 C261:C342 G64:H260 G1:H62">
      <formula1>60</formula1>
    </dataValidation>
  </dataValidations>
  <printOptions horizontalCentered="1" verticalCentered="1"/>
  <pageMargins left="0.6692913385826772" right="0.5" top="0.31" bottom="0.70866141732283472" header="3.937007874015748E-2" footer="0.14000000000000001"/>
  <pageSetup paperSize="9" scale="68" orientation="landscape" horizontalDpi="300" verticalDpi="300" r:id="rId1"/>
  <headerFooter alignWithMargins="0">
    <oddHeader xml:space="preserve">&amp;C&amp;"Arial,غامق"&amp;18مدرسة صناديد الثانوية المشتركة&amp;R&amp;"Arial,غامق"&amp;18إدارة غرب طنطا التعليمية
</oddHeader>
    <oddFooter xml:space="preserve">&amp;L&amp;"Arial,غامق"&amp;18مدير المدرسة&amp;C&amp;"Arial,غامق"&amp;18المدرس الأول &amp;R&amp;"Arabic Transparent,عادي"&amp;14 &amp;"Arial,غامق"      &amp;18مدرس الفصل &amp;14   
                                                                                       </oddFooter>
  </headerFooter>
  <rowBreaks count="18" manualBreakCount="18">
    <brk id="52" max="10" man="1"/>
    <brk id="96" max="10" man="1"/>
    <brk id="104" max="10" man="1"/>
    <brk id="156" max="10" man="1"/>
    <brk id="208" max="10" man="1"/>
    <brk id="260" max="10" man="1"/>
    <brk id="288" min="1" max="10" man="1"/>
    <brk id="320" min="1" max="10" man="1"/>
    <brk id="352" min="1" max="10" man="1"/>
    <brk id="384" min="1" max="10" man="1"/>
    <brk id="416" min="1" max="10" man="1"/>
    <brk id="448" min="1" max="10" man="1"/>
    <brk id="480" min="1" max="10" man="1"/>
    <brk id="512" min="1" max="10" man="1"/>
    <brk id="544" min="1" max="10" man="1"/>
    <brk id="576" min="1" max="10" man="1"/>
    <brk id="608" min="1" max="10" man="1"/>
    <brk id="6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مكتبة 1</vt:lpstr>
      <vt:lpstr>حافظة تقرير</vt:lpstr>
      <vt:lpstr>مكتبة 1 (3)</vt:lpstr>
      <vt:lpstr>مكتبة 1 (4)</vt:lpstr>
      <vt:lpstr>مكتبة 1 (5)</vt:lpstr>
      <vt:lpstr>2-1</vt:lpstr>
      <vt:lpstr>2-6</vt:lpstr>
      <vt:lpstr>'2-1'!Print_Area</vt:lpstr>
      <vt:lpstr>'2-6'!Print_Area</vt:lpstr>
      <vt:lpstr>'حافظة تقرير'!Print_Area</vt:lpstr>
      <vt:lpstr>'مكتبة 1'!Print_Area</vt:lpstr>
      <vt:lpstr>'مكتبة 1 (3)'!Print_Area</vt:lpstr>
      <vt:lpstr>'مكتبة 1 (4)'!Print_Area</vt:lpstr>
      <vt:lpstr>'مكتبة 1 (5)'!Print_Area</vt:lpstr>
      <vt:lpstr>'حافظة تقرير'!Print_Titles</vt:lpstr>
    </vt:vector>
  </TitlesOfParts>
  <Company>vortex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pcV</dc:creator>
  <cp:lastModifiedBy>abass1</cp:lastModifiedBy>
  <cp:lastPrinted>2026-10-12T08:18:48Z</cp:lastPrinted>
  <dcterms:created xsi:type="dcterms:W3CDTF">2008-05-10T10:10:48Z</dcterms:created>
  <dcterms:modified xsi:type="dcterms:W3CDTF">2026-10-12T17:07:43Z</dcterms:modified>
</cp:coreProperties>
</file>